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0105cd1efd5500/少林寺拳法関係/2022年度/県連/2022スポ少交流大会/要項等/"/>
    </mc:Choice>
  </mc:AlternateContent>
  <xr:revisionPtr revIDLastSave="34" documentId="13_ncr:1_{33232886-5444-4BB3-A795-7E2C9F75181F}" xr6:coauthVersionLast="47" xr6:coauthVersionMax="47" xr10:uidLastSave="{EF89AFC9-BD46-4D23-B721-6A0E3B70EF5D}"/>
  <bookViews>
    <workbookView xWindow="810" yWindow="-120" windowWidth="28110" windowHeight="16440" xr2:uid="{5595EE6F-03CF-41C1-9916-DD5376DE081D}"/>
  </bookViews>
  <sheets>
    <sheet name="申込用紙①" sheetId="2" r:id="rId1"/>
    <sheet name="申込用紙②-1" sheetId="3" r:id="rId2"/>
    <sheet name="申込用紙②-2" sheetId="6" r:id="rId3"/>
    <sheet name="申込用紙②-3" sheetId="7" r:id="rId4"/>
    <sheet name="引率参加者名簿" sheetId="8" r:id="rId5"/>
    <sheet name="コード一覧" sheetId="1" r:id="rId6"/>
  </sheets>
  <definedNames>
    <definedName name="_xlnm.Print_Area" localSheetId="5">コード一覧!$A$1</definedName>
    <definedName name="_xlnm.Print_Area" localSheetId="4">引率参加者名簿!$A$1:$K$48</definedName>
    <definedName name="_xlnm.Print_Area" localSheetId="0">申込用紙①!$A$1:$L$54</definedName>
    <definedName name="_xlnm.Print_Area" localSheetId="1">'申込用紙②-1'!$A$1:$L$50</definedName>
    <definedName name="_xlnm.Print_Area" localSheetId="2">'申込用紙②-2'!$A$1:$L$50</definedName>
    <definedName name="_xlnm.Print_Area" localSheetId="3">'申込用紙②-3'!$A$1:$L$56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8" l="1"/>
  <c r="I10" i="8"/>
  <c r="C7" i="8"/>
  <c r="C6" i="8"/>
  <c r="C5" i="8"/>
  <c r="C4" i="8"/>
  <c r="C3" i="8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P38" i="7"/>
  <c r="AM38" i="7" s="1"/>
  <c r="O38" i="7"/>
  <c r="W38" i="7" s="1"/>
  <c r="L38" i="7"/>
  <c r="K38" i="7"/>
  <c r="J38" i="7"/>
  <c r="H38" i="7"/>
  <c r="F38" i="7"/>
  <c r="E38" i="7"/>
  <c r="C38" i="7"/>
  <c r="AM37" i="7"/>
  <c r="P37" i="7"/>
  <c r="AL37" i="7" s="1"/>
  <c r="O37" i="7"/>
  <c r="V37" i="7" s="1"/>
  <c r="L37" i="7"/>
  <c r="K37" i="7"/>
  <c r="J37" i="7"/>
  <c r="H37" i="7"/>
  <c r="F37" i="7"/>
  <c r="E37" i="7"/>
  <c r="C37" i="7"/>
  <c r="W36" i="7"/>
  <c r="P36" i="7"/>
  <c r="AK36" i="7" s="1"/>
  <c r="O36" i="7"/>
  <c r="AC36" i="7" s="1"/>
  <c r="L36" i="7"/>
  <c r="K36" i="7"/>
  <c r="J36" i="7"/>
  <c r="H36" i="7"/>
  <c r="F36" i="7"/>
  <c r="E36" i="7"/>
  <c r="C36" i="7"/>
  <c r="P35" i="7"/>
  <c r="AJ35" i="7" s="1"/>
  <c r="O35" i="7"/>
  <c r="AB35" i="7" s="1"/>
  <c r="L35" i="7"/>
  <c r="K35" i="7"/>
  <c r="J35" i="7"/>
  <c r="H35" i="7"/>
  <c r="F35" i="7"/>
  <c r="E35" i="7"/>
  <c r="C35" i="7"/>
  <c r="P34" i="7"/>
  <c r="AI34" i="7" s="1"/>
  <c r="O34" i="7"/>
  <c r="AA34" i="7" s="1"/>
  <c r="L34" i="7"/>
  <c r="K34" i="7"/>
  <c r="J34" i="7"/>
  <c r="H34" i="7"/>
  <c r="F34" i="7"/>
  <c r="E34" i="7"/>
  <c r="C34" i="7"/>
  <c r="P33" i="7"/>
  <c r="AH33" i="7" s="1"/>
  <c r="O33" i="7"/>
  <c r="Z33" i="7" s="1"/>
  <c r="L33" i="7"/>
  <c r="K33" i="7"/>
  <c r="J33" i="7"/>
  <c r="H33" i="7"/>
  <c r="F33" i="7"/>
  <c r="E33" i="7"/>
  <c r="C33" i="7"/>
  <c r="P32" i="7"/>
  <c r="AG32" i="7" s="1"/>
  <c r="O32" i="7"/>
  <c r="Y32" i="7" s="1"/>
  <c r="L32" i="7"/>
  <c r="K32" i="7"/>
  <c r="J32" i="7"/>
  <c r="H32" i="7"/>
  <c r="F32" i="7"/>
  <c r="E32" i="7"/>
  <c r="C32" i="7"/>
  <c r="P31" i="7"/>
  <c r="AF31" i="7" s="1"/>
  <c r="O31" i="7"/>
  <c r="X31" i="7" s="1"/>
  <c r="L31" i="7"/>
  <c r="K31" i="7"/>
  <c r="J31" i="7"/>
  <c r="H31" i="7"/>
  <c r="F31" i="7"/>
  <c r="E31" i="7"/>
  <c r="C31" i="7"/>
  <c r="P30" i="7"/>
  <c r="AM30" i="7" s="1"/>
  <c r="O30" i="7"/>
  <c r="W30" i="7" s="1"/>
  <c r="L30" i="7"/>
  <c r="K30" i="7"/>
  <c r="J30" i="7"/>
  <c r="H30" i="7"/>
  <c r="F30" i="7"/>
  <c r="E30" i="7"/>
  <c r="C30" i="7"/>
  <c r="P29" i="7"/>
  <c r="AL29" i="7" s="1"/>
  <c r="O29" i="7"/>
  <c r="V29" i="7" s="1"/>
  <c r="L29" i="7"/>
  <c r="K29" i="7"/>
  <c r="J29" i="7"/>
  <c r="H29" i="7"/>
  <c r="F29" i="7"/>
  <c r="E29" i="7"/>
  <c r="C29" i="7"/>
  <c r="P51" i="7"/>
  <c r="AM51" i="7" s="1"/>
  <c r="O51" i="7"/>
  <c r="W51" i="7" s="1"/>
  <c r="L51" i="7"/>
  <c r="K51" i="7"/>
  <c r="J51" i="7"/>
  <c r="H51" i="7"/>
  <c r="F51" i="7"/>
  <c r="E51" i="7"/>
  <c r="C51" i="7"/>
  <c r="P50" i="7"/>
  <c r="AL50" i="7" s="1"/>
  <c r="O50" i="7"/>
  <c r="AC50" i="7" s="1"/>
  <c r="L50" i="7"/>
  <c r="K50" i="7"/>
  <c r="J50" i="7"/>
  <c r="H50" i="7"/>
  <c r="F50" i="7"/>
  <c r="E50" i="7"/>
  <c r="C50" i="7"/>
  <c r="P49" i="7"/>
  <c r="AK49" i="7" s="1"/>
  <c r="O49" i="7"/>
  <c r="AC49" i="7" s="1"/>
  <c r="L49" i="7"/>
  <c r="K49" i="7"/>
  <c r="J49" i="7"/>
  <c r="H49" i="7"/>
  <c r="F49" i="7"/>
  <c r="E49" i="7"/>
  <c r="C49" i="7"/>
  <c r="AK48" i="7"/>
  <c r="P48" i="7"/>
  <c r="AJ48" i="7" s="1"/>
  <c r="O48" i="7"/>
  <c r="AB48" i="7" s="1"/>
  <c r="L48" i="7"/>
  <c r="K48" i="7"/>
  <c r="J48" i="7"/>
  <c r="H48" i="7"/>
  <c r="F48" i="7"/>
  <c r="E48" i="7"/>
  <c r="C48" i="7"/>
  <c r="P47" i="7"/>
  <c r="AI47" i="7" s="1"/>
  <c r="O47" i="7"/>
  <c r="AA47" i="7" s="1"/>
  <c r="L47" i="7"/>
  <c r="K47" i="7"/>
  <c r="J47" i="7"/>
  <c r="H47" i="7"/>
  <c r="F47" i="7"/>
  <c r="E47" i="7"/>
  <c r="C47" i="7"/>
  <c r="S15" i="7"/>
  <c r="P15" i="7"/>
  <c r="AM15" i="7" s="1"/>
  <c r="O15" i="7"/>
  <c r="W15" i="7" s="1"/>
  <c r="L15" i="7"/>
  <c r="K15" i="7"/>
  <c r="J15" i="7"/>
  <c r="H15" i="7"/>
  <c r="F15" i="7"/>
  <c r="E15" i="7"/>
  <c r="C15" i="7"/>
  <c r="S14" i="7"/>
  <c r="P14" i="7"/>
  <c r="AL14" i="7" s="1"/>
  <c r="O14" i="7"/>
  <c r="V14" i="7" s="1"/>
  <c r="L14" i="7"/>
  <c r="K14" i="7"/>
  <c r="J14" i="7"/>
  <c r="H14" i="7"/>
  <c r="F14" i="7"/>
  <c r="E14" i="7"/>
  <c r="C14" i="7"/>
  <c r="S13" i="7"/>
  <c r="P13" i="7"/>
  <c r="AK13" i="7" s="1"/>
  <c r="O13" i="7"/>
  <c r="AC13" i="7" s="1"/>
  <c r="L13" i="7"/>
  <c r="K13" i="7"/>
  <c r="J13" i="7"/>
  <c r="H13" i="7"/>
  <c r="F13" i="7"/>
  <c r="E13" i="7"/>
  <c r="C13" i="7"/>
  <c r="S12" i="7"/>
  <c r="P12" i="7"/>
  <c r="AJ12" i="7" s="1"/>
  <c r="O12" i="7"/>
  <c r="AB12" i="7" s="1"/>
  <c r="L12" i="7"/>
  <c r="K12" i="7"/>
  <c r="J12" i="7"/>
  <c r="H12" i="7"/>
  <c r="F12" i="7"/>
  <c r="E12" i="7"/>
  <c r="C12" i="7"/>
  <c r="S11" i="7"/>
  <c r="P11" i="7"/>
  <c r="AI11" i="7" s="1"/>
  <c r="O11" i="7"/>
  <c r="AA11" i="7" s="1"/>
  <c r="L11" i="7"/>
  <c r="K11" i="7"/>
  <c r="J11" i="7"/>
  <c r="H11" i="7"/>
  <c r="F11" i="7"/>
  <c r="E11" i="7"/>
  <c r="C11" i="7"/>
  <c r="P56" i="7"/>
  <c r="AH56" i="7" s="1"/>
  <c r="O56" i="7"/>
  <c r="X56" i="7" s="1"/>
  <c r="L56" i="7"/>
  <c r="K56" i="7"/>
  <c r="J56" i="7"/>
  <c r="H56" i="7"/>
  <c r="F56" i="7"/>
  <c r="E56" i="7"/>
  <c r="C56" i="7"/>
  <c r="P55" i="7"/>
  <c r="AG55" i="7" s="1"/>
  <c r="O55" i="7"/>
  <c r="Y55" i="7" s="1"/>
  <c r="L55" i="7"/>
  <c r="K55" i="7"/>
  <c r="J55" i="7"/>
  <c r="H55" i="7"/>
  <c r="F55" i="7"/>
  <c r="E55" i="7"/>
  <c r="C55" i="7"/>
  <c r="P54" i="7"/>
  <c r="AH54" i="7" s="1"/>
  <c r="O54" i="7"/>
  <c r="X54" i="7" s="1"/>
  <c r="L54" i="7"/>
  <c r="K54" i="7"/>
  <c r="J54" i="7"/>
  <c r="H54" i="7"/>
  <c r="F54" i="7"/>
  <c r="E54" i="7"/>
  <c r="C54" i="7"/>
  <c r="P53" i="7"/>
  <c r="AG53" i="7" s="1"/>
  <c r="O53" i="7"/>
  <c r="X53" i="7" s="1"/>
  <c r="L53" i="7"/>
  <c r="K53" i="7"/>
  <c r="J53" i="7"/>
  <c r="H53" i="7"/>
  <c r="F53" i="7"/>
  <c r="E53" i="7"/>
  <c r="C53" i="7"/>
  <c r="P52" i="7"/>
  <c r="AL52" i="7" s="1"/>
  <c r="O52" i="7"/>
  <c r="R52" i="7" s="1"/>
  <c r="L52" i="7"/>
  <c r="K52" i="7"/>
  <c r="J52" i="7"/>
  <c r="H52" i="7"/>
  <c r="F52" i="7"/>
  <c r="E52" i="7"/>
  <c r="C52" i="7"/>
  <c r="P46" i="7"/>
  <c r="AI46" i="7" s="1"/>
  <c r="O46" i="7"/>
  <c r="AC46" i="7" s="1"/>
  <c r="L46" i="7"/>
  <c r="K46" i="7"/>
  <c r="J46" i="7"/>
  <c r="H46" i="7"/>
  <c r="F46" i="7"/>
  <c r="E46" i="7"/>
  <c r="C46" i="7"/>
  <c r="P45" i="7"/>
  <c r="AG45" i="7" s="1"/>
  <c r="O45" i="7"/>
  <c r="Y45" i="7" s="1"/>
  <c r="L45" i="7"/>
  <c r="K45" i="7"/>
  <c r="J45" i="7"/>
  <c r="H45" i="7"/>
  <c r="F45" i="7"/>
  <c r="E45" i="7"/>
  <c r="C45" i="7"/>
  <c r="P44" i="7"/>
  <c r="AI44" i="7" s="1"/>
  <c r="O44" i="7"/>
  <c r="X44" i="7" s="1"/>
  <c r="L44" i="7"/>
  <c r="K44" i="7"/>
  <c r="J44" i="7"/>
  <c r="H44" i="7"/>
  <c r="F44" i="7"/>
  <c r="E44" i="7"/>
  <c r="C44" i="7"/>
  <c r="P43" i="7"/>
  <c r="AH43" i="7" s="1"/>
  <c r="O43" i="7"/>
  <c r="Z43" i="7" s="1"/>
  <c r="L43" i="7"/>
  <c r="K43" i="7"/>
  <c r="J43" i="7"/>
  <c r="H43" i="7"/>
  <c r="F43" i="7"/>
  <c r="E43" i="7"/>
  <c r="C43" i="7"/>
  <c r="P42" i="7"/>
  <c r="AG42" i="7" s="1"/>
  <c r="O42" i="7"/>
  <c r="Y42" i="7" s="1"/>
  <c r="L42" i="7"/>
  <c r="K42" i="7"/>
  <c r="J42" i="7"/>
  <c r="H42" i="7"/>
  <c r="F42" i="7"/>
  <c r="E42" i="7"/>
  <c r="C42" i="7"/>
  <c r="P28" i="7"/>
  <c r="AH28" i="7" s="1"/>
  <c r="O28" i="7"/>
  <c r="X28" i="7" s="1"/>
  <c r="L28" i="7"/>
  <c r="K28" i="7"/>
  <c r="J28" i="7"/>
  <c r="H28" i="7"/>
  <c r="F28" i="7"/>
  <c r="E28" i="7"/>
  <c r="C28" i="7"/>
  <c r="P27" i="7"/>
  <c r="AK27" i="7" s="1"/>
  <c r="O27" i="7"/>
  <c r="U27" i="7" s="1"/>
  <c r="L27" i="7"/>
  <c r="K27" i="7"/>
  <c r="J27" i="7"/>
  <c r="H27" i="7"/>
  <c r="F27" i="7"/>
  <c r="E27" i="7"/>
  <c r="C27" i="7"/>
  <c r="P26" i="7"/>
  <c r="AL26" i="7" s="1"/>
  <c r="O26" i="7"/>
  <c r="AB26" i="7" s="1"/>
  <c r="L26" i="7"/>
  <c r="K26" i="7"/>
  <c r="J26" i="7"/>
  <c r="H26" i="7"/>
  <c r="F26" i="7"/>
  <c r="E26" i="7"/>
  <c r="C26" i="7"/>
  <c r="P25" i="7"/>
  <c r="AK25" i="7" s="1"/>
  <c r="O25" i="7"/>
  <c r="AC25" i="7" s="1"/>
  <c r="L25" i="7"/>
  <c r="K25" i="7"/>
  <c r="J25" i="7"/>
  <c r="H25" i="7"/>
  <c r="F25" i="7"/>
  <c r="E25" i="7"/>
  <c r="C25" i="7"/>
  <c r="P24" i="7"/>
  <c r="AJ24" i="7" s="1"/>
  <c r="O24" i="7"/>
  <c r="AB24" i="7" s="1"/>
  <c r="L24" i="7"/>
  <c r="K24" i="7"/>
  <c r="J24" i="7"/>
  <c r="H24" i="7"/>
  <c r="F24" i="7"/>
  <c r="E24" i="7"/>
  <c r="C24" i="7"/>
  <c r="S20" i="7"/>
  <c r="P20" i="7"/>
  <c r="AK20" i="7" s="1"/>
  <c r="O20" i="7"/>
  <c r="AA20" i="7" s="1"/>
  <c r="L20" i="7"/>
  <c r="K20" i="7"/>
  <c r="J20" i="7"/>
  <c r="H20" i="7"/>
  <c r="F20" i="7"/>
  <c r="E20" i="7"/>
  <c r="C20" i="7"/>
  <c r="S19" i="7"/>
  <c r="P19" i="7"/>
  <c r="AH19" i="7" s="1"/>
  <c r="O19" i="7"/>
  <c r="AA19" i="7" s="1"/>
  <c r="L19" i="7"/>
  <c r="K19" i="7"/>
  <c r="J19" i="7"/>
  <c r="H19" i="7"/>
  <c r="F19" i="7"/>
  <c r="E19" i="7"/>
  <c r="C19" i="7"/>
  <c r="S18" i="7"/>
  <c r="P18" i="7"/>
  <c r="AG18" i="7" s="1"/>
  <c r="O18" i="7"/>
  <c r="Y18" i="7" s="1"/>
  <c r="L18" i="7"/>
  <c r="K18" i="7"/>
  <c r="J18" i="7"/>
  <c r="H18" i="7"/>
  <c r="F18" i="7"/>
  <c r="E18" i="7"/>
  <c r="C18" i="7"/>
  <c r="S17" i="7"/>
  <c r="P17" i="7"/>
  <c r="O17" i="7"/>
  <c r="X17" i="7" s="1"/>
  <c r="L17" i="7"/>
  <c r="K17" i="7"/>
  <c r="J17" i="7"/>
  <c r="H17" i="7"/>
  <c r="F17" i="7"/>
  <c r="E17" i="7"/>
  <c r="C17" i="7"/>
  <c r="S16" i="7"/>
  <c r="P16" i="7"/>
  <c r="AF16" i="7" s="1"/>
  <c r="O16" i="7"/>
  <c r="AC16" i="7" s="1"/>
  <c r="L16" i="7"/>
  <c r="K16" i="7"/>
  <c r="J16" i="7"/>
  <c r="H16" i="7"/>
  <c r="F16" i="7"/>
  <c r="E16" i="7"/>
  <c r="C16" i="7"/>
  <c r="S10" i="7"/>
  <c r="P10" i="7"/>
  <c r="AL10" i="7" s="1"/>
  <c r="O10" i="7"/>
  <c r="AB10" i="7" s="1"/>
  <c r="L10" i="7"/>
  <c r="K10" i="7"/>
  <c r="J10" i="7"/>
  <c r="H10" i="7"/>
  <c r="F10" i="7"/>
  <c r="E10" i="7"/>
  <c r="C10" i="7"/>
  <c r="S9" i="7"/>
  <c r="P9" i="7"/>
  <c r="AK9" i="7" s="1"/>
  <c r="O9" i="7"/>
  <c r="AC9" i="7" s="1"/>
  <c r="L9" i="7"/>
  <c r="K9" i="7"/>
  <c r="J9" i="7"/>
  <c r="H9" i="7"/>
  <c r="F9" i="7"/>
  <c r="E9" i="7"/>
  <c r="C9" i="7"/>
  <c r="S8" i="7"/>
  <c r="P8" i="7"/>
  <c r="AJ8" i="7" s="1"/>
  <c r="O8" i="7"/>
  <c r="AB8" i="7" s="1"/>
  <c r="L8" i="7"/>
  <c r="K8" i="7"/>
  <c r="J8" i="7"/>
  <c r="H8" i="7"/>
  <c r="F8" i="7"/>
  <c r="E8" i="7"/>
  <c r="C8" i="7"/>
  <c r="S7" i="7"/>
  <c r="P7" i="7"/>
  <c r="AG7" i="7" s="1"/>
  <c r="O7" i="7"/>
  <c r="AA7" i="7" s="1"/>
  <c r="L7" i="7"/>
  <c r="K7" i="7"/>
  <c r="J7" i="7"/>
  <c r="H7" i="7"/>
  <c r="F7" i="7"/>
  <c r="E7" i="7"/>
  <c r="C7" i="7"/>
  <c r="S6" i="7"/>
  <c r="P6" i="7"/>
  <c r="AH6" i="7" s="1"/>
  <c r="O6" i="7"/>
  <c r="AB6" i="7" s="1"/>
  <c r="B1" i="7"/>
  <c r="S50" i="6"/>
  <c r="P50" i="6"/>
  <c r="AM50" i="6" s="1"/>
  <c r="O50" i="6"/>
  <c r="W50" i="6" s="1"/>
  <c r="L50" i="6"/>
  <c r="K50" i="6"/>
  <c r="J50" i="6"/>
  <c r="H50" i="6"/>
  <c r="F50" i="6"/>
  <c r="E50" i="6"/>
  <c r="C50" i="6"/>
  <c r="S49" i="6"/>
  <c r="P49" i="6"/>
  <c r="AL49" i="6" s="1"/>
  <c r="O49" i="6"/>
  <c r="V49" i="6" s="1"/>
  <c r="L49" i="6"/>
  <c r="K49" i="6"/>
  <c r="J49" i="6"/>
  <c r="H49" i="6"/>
  <c r="F49" i="6"/>
  <c r="E49" i="6"/>
  <c r="C49" i="6"/>
  <c r="S48" i="6"/>
  <c r="P48" i="6"/>
  <c r="AK48" i="6" s="1"/>
  <c r="O48" i="6"/>
  <c r="AC48" i="6" s="1"/>
  <c r="L48" i="6"/>
  <c r="K48" i="6"/>
  <c r="J48" i="6"/>
  <c r="H48" i="6"/>
  <c r="F48" i="6"/>
  <c r="E48" i="6"/>
  <c r="C48" i="6"/>
  <c r="S47" i="6"/>
  <c r="P47" i="6"/>
  <c r="AJ47" i="6" s="1"/>
  <c r="O47" i="6"/>
  <c r="AB47" i="6" s="1"/>
  <c r="L47" i="6"/>
  <c r="K47" i="6"/>
  <c r="J47" i="6"/>
  <c r="H47" i="6"/>
  <c r="F47" i="6"/>
  <c r="E47" i="6"/>
  <c r="C47" i="6"/>
  <c r="S46" i="6"/>
  <c r="P46" i="6"/>
  <c r="AI46" i="6" s="1"/>
  <c r="O46" i="6"/>
  <c r="AA46" i="6" s="1"/>
  <c r="L46" i="6"/>
  <c r="K46" i="6"/>
  <c r="J46" i="6"/>
  <c r="H46" i="6"/>
  <c r="F46" i="6"/>
  <c r="E46" i="6"/>
  <c r="C46" i="6"/>
  <c r="S42" i="6"/>
  <c r="P42" i="6"/>
  <c r="AH42" i="6" s="1"/>
  <c r="O42" i="6"/>
  <c r="Z42" i="6" s="1"/>
  <c r="L42" i="6"/>
  <c r="K42" i="6"/>
  <c r="J42" i="6"/>
  <c r="H42" i="6"/>
  <c r="F42" i="6"/>
  <c r="E42" i="6"/>
  <c r="C42" i="6"/>
  <c r="S41" i="6"/>
  <c r="P41" i="6"/>
  <c r="AG41" i="6" s="1"/>
  <c r="O41" i="6"/>
  <c r="Y41" i="6" s="1"/>
  <c r="L41" i="6"/>
  <c r="K41" i="6"/>
  <c r="J41" i="6"/>
  <c r="H41" i="6"/>
  <c r="F41" i="6"/>
  <c r="E41" i="6"/>
  <c r="C41" i="6"/>
  <c r="S40" i="6"/>
  <c r="P40" i="6"/>
  <c r="AF40" i="6" s="1"/>
  <c r="O40" i="6"/>
  <c r="X40" i="6" s="1"/>
  <c r="L40" i="6"/>
  <c r="K40" i="6"/>
  <c r="J40" i="6"/>
  <c r="H40" i="6"/>
  <c r="F40" i="6"/>
  <c r="E40" i="6"/>
  <c r="C40" i="6"/>
  <c r="S39" i="6"/>
  <c r="P39" i="6"/>
  <c r="AM39" i="6" s="1"/>
  <c r="O39" i="6"/>
  <c r="W39" i="6" s="1"/>
  <c r="L39" i="6"/>
  <c r="K39" i="6"/>
  <c r="J39" i="6"/>
  <c r="H39" i="6"/>
  <c r="F39" i="6"/>
  <c r="E39" i="6"/>
  <c r="C39" i="6"/>
  <c r="S38" i="6"/>
  <c r="P38" i="6"/>
  <c r="AL38" i="6" s="1"/>
  <c r="O38" i="6"/>
  <c r="V38" i="6" s="1"/>
  <c r="L38" i="6"/>
  <c r="K38" i="6"/>
  <c r="J38" i="6"/>
  <c r="H38" i="6"/>
  <c r="F38" i="6"/>
  <c r="E38" i="6"/>
  <c r="C38" i="6"/>
  <c r="S34" i="6"/>
  <c r="P34" i="6"/>
  <c r="AK34" i="6" s="1"/>
  <c r="O34" i="6"/>
  <c r="AC34" i="6" s="1"/>
  <c r="L34" i="6"/>
  <c r="K34" i="6"/>
  <c r="J34" i="6"/>
  <c r="H34" i="6"/>
  <c r="F34" i="6"/>
  <c r="E34" i="6"/>
  <c r="C34" i="6"/>
  <c r="S33" i="6"/>
  <c r="P33" i="6"/>
  <c r="AJ33" i="6" s="1"/>
  <c r="O33" i="6"/>
  <c r="AB33" i="6" s="1"/>
  <c r="L33" i="6"/>
  <c r="K33" i="6"/>
  <c r="J33" i="6"/>
  <c r="H33" i="6"/>
  <c r="F33" i="6"/>
  <c r="E33" i="6"/>
  <c r="C33" i="6"/>
  <c r="S32" i="6"/>
  <c r="P32" i="6"/>
  <c r="AI32" i="6" s="1"/>
  <c r="O32" i="6"/>
  <c r="AA32" i="6" s="1"/>
  <c r="L32" i="6"/>
  <c r="K32" i="6"/>
  <c r="J32" i="6"/>
  <c r="H32" i="6"/>
  <c r="F32" i="6"/>
  <c r="E32" i="6"/>
  <c r="C32" i="6"/>
  <c r="S31" i="6"/>
  <c r="P31" i="6"/>
  <c r="AH31" i="6" s="1"/>
  <c r="O31" i="6"/>
  <c r="Z31" i="6" s="1"/>
  <c r="L31" i="6"/>
  <c r="K31" i="6"/>
  <c r="J31" i="6"/>
  <c r="H31" i="6"/>
  <c r="F31" i="6"/>
  <c r="E31" i="6"/>
  <c r="C31" i="6"/>
  <c r="S30" i="6"/>
  <c r="P30" i="6"/>
  <c r="AG30" i="6" s="1"/>
  <c r="O30" i="6"/>
  <c r="Y30" i="6" s="1"/>
  <c r="L30" i="6"/>
  <c r="K30" i="6"/>
  <c r="J30" i="6"/>
  <c r="H30" i="6"/>
  <c r="F30" i="6"/>
  <c r="E30" i="6"/>
  <c r="C30" i="6"/>
  <c r="S26" i="6"/>
  <c r="P26" i="6"/>
  <c r="AF26" i="6" s="1"/>
  <c r="O26" i="6"/>
  <c r="X26" i="6" s="1"/>
  <c r="L26" i="6"/>
  <c r="K26" i="6"/>
  <c r="J26" i="6"/>
  <c r="H26" i="6"/>
  <c r="F26" i="6"/>
  <c r="E26" i="6"/>
  <c r="C26" i="6"/>
  <c r="S25" i="6"/>
  <c r="P25" i="6"/>
  <c r="AM25" i="6" s="1"/>
  <c r="O25" i="6"/>
  <c r="W25" i="6" s="1"/>
  <c r="L25" i="6"/>
  <c r="K25" i="6"/>
  <c r="J25" i="6"/>
  <c r="H25" i="6"/>
  <c r="F25" i="6"/>
  <c r="E25" i="6"/>
  <c r="C25" i="6"/>
  <c r="S24" i="6"/>
  <c r="P24" i="6"/>
  <c r="AL24" i="6" s="1"/>
  <c r="O24" i="6"/>
  <c r="V24" i="6" s="1"/>
  <c r="L24" i="6"/>
  <c r="K24" i="6"/>
  <c r="J24" i="6"/>
  <c r="H24" i="6"/>
  <c r="F24" i="6"/>
  <c r="E24" i="6"/>
  <c r="C24" i="6"/>
  <c r="S23" i="6"/>
  <c r="P23" i="6"/>
  <c r="AK23" i="6" s="1"/>
  <c r="O23" i="6"/>
  <c r="AC23" i="6" s="1"/>
  <c r="L23" i="6"/>
  <c r="K23" i="6"/>
  <c r="J23" i="6"/>
  <c r="H23" i="6"/>
  <c r="F23" i="6"/>
  <c r="E23" i="6"/>
  <c r="C23" i="6"/>
  <c r="S22" i="6"/>
  <c r="P22" i="6"/>
  <c r="AJ22" i="6" s="1"/>
  <c r="O22" i="6"/>
  <c r="AB22" i="6" s="1"/>
  <c r="L22" i="6"/>
  <c r="K22" i="6"/>
  <c r="J22" i="6"/>
  <c r="H22" i="6"/>
  <c r="F22" i="6"/>
  <c r="E22" i="6"/>
  <c r="C22" i="6"/>
  <c r="S18" i="6"/>
  <c r="P18" i="6"/>
  <c r="AI18" i="6" s="1"/>
  <c r="O18" i="6"/>
  <c r="AA18" i="6" s="1"/>
  <c r="L18" i="6"/>
  <c r="K18" i="6"/>
  <c r="J18" i="6"/>
  <c r="H18" i="6"/>
  <c r="F18" i="6"/>
  <c r="E18" i="6"/>
  <c r="C18" i="6"/>
  <c r="AB17" i="6"/>
  <c r="S17" i="6"/>
  <c r="P17" i="6"/>
  <c r="AH17" i="6" s="1"/>
  <c r="O17" i="6"/>
  <c r="Z17" i="6" s="1"/>
  <c r="L17" i="6"/>
  <c r="K17" i="6"/>
  <c r="J17" i="6"/>
  <c r="H17" i="6"/>
  <c r="F17" i="6"/>
  <c r="E17" i="6"/>
  <c r="C17" i="6"/>
  <c r="S16" i="6"/>
  <c r="P16" i="6"/>
  <c r="AG16" i="6" s="1"/>
  <c r="O16" i="6"/>
  <c r="Y16" i="6" s="1"/>
  <c r="L16" i="6"/>
  <c r="K16" i="6"/>
  <c r="J16" i="6"/>
  <c r="H16" i="6"/>
  <c r="F16" i="6"/>
  <c r="E16" i="6"/>
  <c r="C16" i="6"/>
  <c r="S15" i="6"/>
  <c r="P15" i="6"/>
  <c r="AL15" i="6" s="1"/>
  <c r="O15" i="6"/>
  <c r="X15" i="6" s="1"/>
  <c r="L15" i="6"/>
  <c r="K15" i="6"/>
  <c r="J15" i="6"/>
  <c r="H15" i="6"/>
  <c r="F15" i="6"/>
  <c r="E15" i="6"/>
  <c r="C15" i="6"/>
  <c r="S14" i="6"/>
  <c r="P14" i="6"/>
  <c r="AM14" i="6" s="1"/>
  <c r="O14" i="6"/>
  <c r="AC14" i="6" s="1"/>
  <c r="L14" i="6"/>
  <c r="K14" i="6"/>
  <c r="J14" i="6"/>
  <c r="H14" i="6"/>
  <c r="F14" i="6"/>
  <c r="E14" i="6"/>
  <c r="C14" i="6"/>
  <c r="S10" i="6"/>
  <c r="P10" i="6"/>
  <c r="AL10" i="6" s="1"/>
  <c r="O10" i="6"/>
  <c r="V10" i="6" s="1"/>
  <c r="L10" i="6"/>
  <c r="K10" i="6"/>
  <c r="J10" i="6"/>
  <c r="H10" i="6"/>
  <c r="F10" i="6"/>
  <c r="E10" i="6"/>
  <c r="C10" i="6"/>
  <c r="S9" i="6"/>
  <c r="P9" i="6"/>
  <c r="AK9" i="6" s="1"/>
  <c r="O9" i="6"/>
  <c r="AC9" i="6" s="1"/>
  <c r="L9" i="6"/>
  <c r="K9" i="6"/>
  <c r="J9" i="6"/>
  <c r="H9" i="6"/>
  <c r="F9" i="6"/>
  <c r="E9" i="6"/>
  <c r="C9" i="6"/>
  <c r="S8" i="6"/>
  <c r="P8" i="6"/>
  <c r="AJ8" i="6" s="1"/>
  <c r="O8" i="6"/>
  <c r="AB8" i="6" s="1"/>
  <c r="L8" i="6"/>
  <c r="K8" i="6"/>
  <c r="J8" i="6"/>
  <c r="H8" i="6"/>
  <c r="F8" i="6"/>
  <c r="E8" i="6"/>
  <c r="C8" i="6"/>
  <c r="S7" i="6"/>
  <c r="P7" i="6"/>
  <c r="AG7" i="6" s="1"/>
  <c r="O7" i="6"/>
  <c r="AA7" i="6" s="1"/>
  <c r="L7" i="6"/>
  <c r="K7" i="6"/>
  <c r="J7" i="6"/>
  <c r="H7" i="6"/>
  <c r="F7" i="6"/>
  <c r="E7" i="6"/>
  <c r="C7" i="6"/>
  <c r="S6" i="6"/>
  <c r="P6" i="6"/>
  <c r="AH6" i="6" s="1"/>
  <c r="O6" i="6"/>
  <c r="Z6" i="6" s="1"/>
  <c r="L6" i="6"/>
  <c r="K6" i="6"/>
  <c r="J6" i="6"/>
  <c r="H6" i="6"/>
  <c r="B1" i="6"/>
  <c r="L50" i="3"/>
  <c r="L49" i="3"/>
  <c r="L48" i="3"/>
  <c r="L47" i="3"/>
  <c r="L46" i="3"/>
  <c r="L42" i="3"/>
  <c r="L41" i="3"/>
  <c r="L40" i="3"/>
  <c r="L39" i="3"/>
  <c r="L38" i="3"/>
  <c r="L34" i="3"/>
  <c r="L33" i="3"/>
  <c r="L32" i="3"/>
  <c r="L31" i="3"/>
  <c r="L30" i="3"/>
  <c r="L26" i="3"/>
  <c r="L25" i="3"/>
  <c r="L24" i="3"/>
  <c r="L23" i="3"/>
  <c r="L22" i="3"/>
  <c r="L18" i="3"/>
  <c r="L17" i="3"/>
  <c r="L16" i="3"/>
  <c r="L15" i="3"/>
  <c r="L14" i="3"/>
  <c r="L10" i="3"/>
  <c r="L9" i="3"/>
  <c r="L8" i="3"/>
  <c r="L7" i="3"/>
  <c r="AC31" i="6" l="1"/>
  <c r="AI33" i="7"/>
  <c r="U42" i="6"/>
  <c r="AF51" i="7"/>
  <c r="AH39" i="6"/>
  <c r="Y35" i="7"/>
  <c r="AM7" i="6"/>
  <c r="AF30" i="7"/>
  <c r="AC35" i="7"/>
  <c r="AG49" i="6"/>
  <c r="AE8" i="6"/>
  <c r="U31" i="6"/>
  <c r="AD36" i="7"/>
  <c r="AI8" i="6"/>
  <c r="V25" i="6"/>
  <c r="AB41" i="6"/>
  <c r="AE37" i="7"/>
  <c r="AF48" i="6"/>
  <c r="R35" i="7"/>
  <c r="AJ23" i="6"/>
  <c r="AD46" i="6"/>
  <c r="W37" i="7"/>
  <c r="R30" i="7"/>
  <c r="R38" i="7"/>
  <c r="R49" i="7"/>
  <c r="V18" i="6"/>
  <c r="R31" i="7"/>
  <c r="R42" i="7"/>
  <c r="R50" i="7"/>
  <c r="R24" i="7"/>
  <c r="R32" i="7"/>
  <c r="R43" i="7"/>
  <c r="R51" i="7"/>
  <c r="U17" i="6"/>
  <c r="AL18" i="6"/>
  <c r="T30" i="6"/>
  <c r="AM47" i="6"/>
  <c r="R25" i="7"/>
  <c r="R33" i="7"/>
  <c r="R44" i="7"/>
  <c r="AC18" i="6"/>
  <c r="V17" i="6"/>
  <c r="AM33" i="6"/>
  <c r="Z39" i="6"/>
  <c r="V36" i="7"/>
  <c r="R26" i="7"/>
  <c r="R34" i="7"/>
  <c r="R45" i="7"/>
  <c r="R53" i="7"/>
  <c r="R27" i="7"/>
  <c r="R46" i="7"/>
  <c r="R54" i="7"/>
  <c r="Z25" i="6"/>
  <c r="R28" i="7"/>
  <c r="R36" i="7"/>
  <c r="R47" i="7"/>
  <c r="R55" i="7"/>
  <c r="AK6" i="6"/>
  <c r="R18" i="6"/>
  <c r="AF34" i="6"/>
  <c r="W29" i="7"/>
  <c r="AJ34" i="7"/>
  <c r="R29" i="7"/>
  <c r="R37" i="7"/>
  <c r="R48" i="7"/>
  <c r="R56" i="7"/>
  <c r="AI32" i="7"/>
  <c r="AM32" i="7"/>
  <c r="AJ33" i="7"/>
  <c r="AK34" i="7"/>
  <c r="Z35" i="7"/>
  <c r="AJ47" i="7"/>
  <c r="V50" i="7"/>
  <c r="AE29" i="7"/>
  <c r="W32" i="7"/>
  <c r="AD35" i="7"/>
  <c r="AE36" i="7"/>
  <c r="AF37" i="7"/>
  <c r="AE50" i="7"/>
  <c r="AF29" i="7"/>
  <c r="Z32" i="7"/>
  <c r="T33" i="7"/>
  <c r="T34" i="7"/>
  <c r="AK35" i="7"/>
  <c r="AF36" i="7"/>
  <c r="AJ29" i="7"/>
  <c r="V31" i="7"/>
  <c r="AA32" i="7"/>
  <c r="AA33" i="7"/>
  <c r="U34" i="7"/>
  <c r="U35" i="7"/>
  <c r="AL35" i="7"/>
  <c r="AL36" i="7"/>
  <c r="AM29" i="7"/>
  <c r="Y31" i="7"/>
  <c r="AE32" i="7"/>
  <c r="AB33" i="7"/>
  <c r="AB34" i="7"/>
  <c r="V35" i="7"/>
  <c r="AM36" i="7"/>
  <c r="Z31" i="7"/>
  <c r="AH32" i="7"/>
  <c r="AF33" i="7"/>
  <c r="AC34" i="7"/>
  <c r="W35" i="7"/>
  <c r="AF38" i="7"/>
  <c r="AL47" i="7"/>
  <c r="X29" i="7"/>
  <c r="Y30" i="7"/>
  <c r="AG30" i="7"/>
  <c r="AH31" i="7"/>
  <c r="X37" i="7"/>
  <c r="Y38" i="7"/>
  <c r="AG38" i="7"/>
  <c r="W50" i="7"/>
  <c r="Y29" i="7"/>
  <c r="AG29" i="7"/>
  <c r="Z30" i="7"/>
  <c r="AH30" i="7"/>
  <c r="AA31" i="7"/>
  <c r="AI31" i="7"/>
  <c r="T32" i="7"/>
  <c r="AB32" i="7"/>
  <c r="AJ32" i="7"/>
  <c r="U33" i="7"/>
  <c r="AC33" i="7"/>
  <c r="AK33" i="7"/>
  <c r="V34" i="7"/>
  <c r="AD34" i="7"/>
  <c r="AL34" i="7"/>
  <c r="AE35" i="7"/>
  <c r="AM35" i="7"/>
  <c r="X36" i="7"/>
  <c r="Y37" i="7"/>
  <c r="AG37" i="7"/>
  <c r="Z38" i="7"/>
  <c r="AH38" i="7"/>
  <c r="X30" i="7"/>
  <c r="X38" i="7"/>
  <c r="T47" i="7"/>
  <c r="V49" i="7"/>
  <c r="Z50" i="7"/>
  <c r="Z29" i="7"/>
  <c r="AH29" i="7"/>
  <c r="AA30" i="7"/>
  <c r="AI30" i="7"/>
  <c r="T31" i="7"/>
  <c r="AB31" i="7"/>
  <c r="AJ31" i="7"/>
  <c r="U32" i="7"/>
  <c r="AC32" i="7"/>
  <c r="AK32" i="7"/>
  <c r="V33" i="7"/>
  <c r="AD33" i="7"/>
  <c r="AL33" i="7"/>
  <c r="W34" i="7"/>
  <c r="AE34" i="7"/>
  <c r="AM34" i="7"/>
  <c r="X35" i="7"/>
  <c r="AF35" i="7"/>
  <c r="Y36" i="7"/>
  <c r="AG36" i="7"/>
  <c r="Z37" i="7"/>
  <c r="AH37" i="7"/>
  <c r="AA38" i="7"/>
  <c r="AI38" i="7"/>
  <c r="Z13" i="7"/>
  <c r="V47" i="7"/>
  <c r="U48" i="7"/>
  <c r="AD49" i="7"/>
  <c r="AA50" i="7"/>
  <c r="AA29" i="7"/>
  <c r="AI29" i="7"/>
  <c r="T30" i="7"/>
  <c r="AB30" i="7"/>
  <c r="AJ30" i="7"/>
  <c r="U31" i="7"/>
  <c r="AC31" i="7"/>
  <c r="AK31" i="7"/>
  <c r="V32" i="7"/>
  <c r="AD32" i="7"/>
  <c r="AL32" i="7"/>
  <c r="W33" i="7"/>
  <c r="AE33" i="7"/>
  <c r="AM33" i="7"/>
  <c r="X34" i="7"/>
  <c r="AF34" i="7"/>
  <c r="AG35" i="7"/>
  <c r="Z36" i="7"/>
  <c r="AH36" i="7"/>
  <c r="AA37" i="7"/>
  <c r="AI37" i="7"/>
  <c r="T38" i="7"/>
  <c r="AB38" i="7"/>
  <c r="AJ38" i="7"/>
  <c r="AG31" i="7"/>
  <c r="AB47" i="7"/>
  <c r="W48" i="7"/>
  <c r="AL49" i="7"/>
  <c r="T29" i="7"/>
  <c r="AB29" i="7"/>
  <c r="U30" i="7"/>
  <c r="AC30" i="7"/>
  <c r="AK30" i="7"/>
  <c r="AD31" i="7"/>
  <c r="AL31" i="7"/>
  <c r="X33" i="7"/>
  <c r="Y34" i="7"/>
  <c r="AG34" i="7"/>
  <c r="AH35" i="7"/>
  <c r="AA36" i="7"/>
  <c r="AI36" i="7"/>
  <c r="T37" i="7"/>
  <c r="AB37" i="7"/>
  <c r="AJ37" i="7"/>
  <c r="U38" i="7"/>
  <c r="AC38" i="7"/>
  <c r="AK38" i="7"/>
  <c r="AD47" i="7"/>
  <c r="Y48" i="7"/>
  <c r="AM50" i="7"/>
  <c r="U29" i="7"/>
  <c r="AC29" i="7"/>
  <c r="AK29" i="7"/>
  <c r="V30" i="7"/>
  <c r="AD30" i="7"/>
  <c r="AL30" i="7"/>
  <c r="W31" i="7"/>
  <c r="AE31" i="7"/>
  <c r="AM31" i="7"/>
  <c r="X32" i="7"/>
  <c r="AF32" i="7"/>
  <c r="Y33" i="7"/>
  <c r="AG33" i="7"/>
  <c r="Z34" i="7"/>
  <c r="AH34" i="7"/>
  <c r="AA35" i="7"/>
  <c r="AI35" i="7"/>
  <c r="T36" i="7"/>
  <c r="AB36" i="7"/>
  <c r="AJ36" i="7"/>
  <c r="U37" i="7"/>
  <c r="AC37" i="7"/>
  <c r="AK37" i="7"/>
  <c r="V38" i="7"/>
  <c r="AD38" i="7"/>
  <c r="AL38" i="7"/>
  <c r="AF47" i="7"/>
  <c r="AC48" i="7"/>
  <c r="AD29" i="7"/>
  <c r="AE30" i="7"/>
  <c r="T35" i="7"/>
  <c r="U36" i="7"/>
  <c r="AD37" i="7"/>
  <c r="AE38" i="7"/>
  <c r="X51" i="7"/>
  <c r="W45" i="7"/>
  <c r="U47" i="7"/>
  <c r="AC47" i="7"/>
  <c r="AK47" i="7"/>
  <c r="V48" i="7"/>
  <c r="AD48" i="7"/>
  <c r="AL48" i="7"/>
  <c r="W49" i="7"/>
  <c r="AE49" i="7"/>
  <c r="AM49" i="7"/>
  <c r="X50" i="7"/>
  <c r="AF50" i="7"/>
  <c r="Y51" i="7"/>
  <c r="AG51" i="7"/>
  <c r="AE48" i="7"/>
  <c r="AM48" i="7"/>
  <c r="X49" i="7"/>
  <c r="AF49" i="7"/>
  <c r="Y50" i="7"/>
  <c r="AG50" i="7"/>
  <c r="Z51" i="7"/>
  <c r="AH51" i="7"/>
  <c r="W47" i="7"/>
  <c r="AE47" i="7"/>
  <c r="AM47" i="7"/>
  <c r="X48" i="7"/>
  <c r="AF48" i="7"/>
  <c r="Y49" i="7"/>
  <c r="AG49" i="7"/>
  <c r="AH50" i="7"/>
  <c r="AA51" i="7"/>
  <c r="AI51" i="7"/>
  <c r="X47" i="7"/>
  <c r="AG48" i="7"/>
  <c r="Z49" i="7"/>
  <c r="AH49" i="7"/>
  <c r="AI50" i="7"/>
  <c r="T51" i="7"/>
  <c r="AB51" i="7"/>
  <c r="AJ51" i="7"/>
  <c r="Y47" i="7"/>
  <c r="AG47" i="7"/>
  <c r="Z48" i="7"/>
  <c r="AH48" i="7"/>
  <c r="AA49" i="7"/>
  <c r="AI49" i="7"/>
  <c r="T50" i="7"/>
  <c r="AB50" i="7"/>
  <c r="AJ50" i="7"/>
  <c r="U51" i="7"/>
  <c r="AC51" i="7"/>
  <c r="AK51" i="7"/>
  <c r="X16" i="7"/>
  <c r="V13" i="7"/>
  <c r="Z47" i="7"/>
  <c r="AH47" i="7"/>
  <c r="AA48" i="7"/>
  <c r="AI48" i="7"/>
  <c r="T49" i="7"/>
  <c r="AB49" i="7"/>
  <c r="AJ49" i="7"/>
  <c r="U50" i="7"/>
  <c r="AK50" i="7"/>
  <c r="V51" i="7"/>
  <c r="AD51" i="7"/>
  <c r="AL51" i="7"/>
  <c r="W13" i="7"/>
  <c r="T48" i="7"/>
  <c r="U49" i="7"/>
  <c r="AD50" i="7"/>
  <c r="AE51" i="7"/>
  <c r="AA55" i="7"/>
  <c r="AB55" i="7"/>
  <c r="X10" i="7"/>
  <c r="Z18" i="7"/>
  <c r="V24" i="7"/>
  <c r="W24" i="7"/>
  <c r="R13" i="7"/>
  <c r="T45" i="7"/>
  <c r="X15" i="7"/>
  <c r="U7" i="6"/>
  <c r="T15" i="6"/>
  <c r="R26" i="6"/>
  <c r="AF30" i="6"/>
  <c r="AL32" i="6"/>
  <c r="AC42" i="6"/>
  <c r="AG16" i="7"/>
  <c r="AI19" i="7"/>
  <c r="Z24" i="7"/>
  <c r="X27" i="7"/>
  <c r="T43" i="7"/>
  <c r="AC45" i="7"/>
  <c r="AI56" i="7"/>
  <c r="U12" i="7"/>
  <c r="Z7" i="6"/>
  <c r="U15" i="6"/>
  <c r="AA16" i="6"/>
  <c r="V22" i="6"/>
  <c r="AJ30" i="6"/>
  <c r="AI40" i="6"/>
  <c r="AE9" i="7"/>
  <c r="AC27" i="7"/>
  <c r="AB43" i="7"/>
  <c r="W14" i="7"/>
  <c r="Y10" i="6"/>
  <c r="Z15" i="6"/>
  <c r="AD16" i="6"/>
  <c r="W22" i="6"/>
  <c r="Y24" i="6"/>
  <c r="Z26" i="6"/>
  <c r="T7" i="7"/>
  <c r="AE14" i="7"/>
  <c r="AC7" i="6"/>
  <c r="V8" i="6"/>
  <c r="AJ6" i="6"/>
  <c r="AD7" i="6"/>
  <c r="AA8" i="6"/>
  <c r="AB15" i="6"/>
  <c r="AI16" i="6"/>
  <c r="AA22" i="6"/>
  <c r="AE26" i="6"/>
  <c r="AE33" i="6"/>
  <c r="R39" i="6"/>
  <c r="V46" i="6"/>
  <c r="V7" i="7"/>
  <c r="AF25" i="7"/>
  <c r="Z55" i="7"/>
  <c r="AF7" i="6"/>
  <c r="AC15" i="6"/>
  <c r="AE22" i="6"/>
  <c r="AM26" i="6"/>
  <c r="AI7" i="6"/>
  <c r="AH15" i="6"/>
  <c r="R7" i="6"/>
  <c r="AL7" i="6"/>
  <c r="R15" i="6"/>
  <c r="AJ15" i="6"/>
  <c r="AM8" i="7"/>
  <c r="AF15" i="7"/>
  <c r="AH7" i="6"/>
  <c r="W8" i="6"/>
  <c r="AA14" i="6"/>
  <c r="W15" i="6"/>
  <c r="AI15" i="6"/>
  <c r="AB16" i="6"/>
  <c r="R17" i="6"/>
  <c r="AC17" i="6"/>
  <c r="Z18" i="6"/>
  <c r="AM18" i="6"/>
  <c r="AI22" i="6"/>
  <c r="AM23" i="6"/>
  <c r="Y25" i="6"/>
  <c r="AA26" i="6"/>
  <c r="AB30" i="6"/>
  <c r="Y31" i="6"/>
  <c r="AJ41" i="6"/>
  <c r="R50" i="6"/>
  <c r="Y7" i="7"/>
  <c r="AF9" i="7"/>
  <c r="Y16" i="7"/>
  <c r="AD45" i="7"/>
  <c r="Y12" i="7"/>
  <c r="Y13" i="7"/>
  <c r="AF14" i="7"/>
  <c r="R14" i="6"/>
  <c r="AB14" i="6"/>
  <c r="AJ17" i="6"/>
  <c r="AL22" i="6"/>
  <c r="AM9" i="7"/>
  <c r="AM45" i="7"/>
  <c r="T11" i="7"/>
  <c r="AC12" i="7"/>
  <c r="AH14" i="7"/>
  <c r="AE9" i="6"/>
  <c r="V7" i="6"/>
  <c r="AK7" i="6"/>
  <c r="AD8" i="6"/>
  <c r="AF9" i="6"/>
  <c r="AH14" i="6"/>
  <c r="AA15" i="6"/>
  <c r="AK15" i="6"/>
  <c r="AF16" i="6"/>
  <c r="T17" i="6"/>
  <c r="AK17" i="6"/>
  <c r="AD18" i="6"/>
  <c r="AM22" i="6"/>
  <c r="AH25" i="6"/>
  <c r="AH26" i="6"/>
  <c r="AI30" i="6"/>
  <c r="AK31" i="6"/>
  <c r="W33" i="6"/>
  <c r="Y38" i="6"/>
  <c r="AA40" i="6"/>
  <c r="AL46" i="6"/>
  <c r="Z50" i="6"/>
  <c r="Z54" i="7"/>
  <c r="AB11" i="7"/>
  <c r="AK12" i="7"/>
  <c r="AD13" i="7"/>
  <c r="AM14" i="7"/>
  <c r="AJ9" i="6"/>
  <c r="T14" i="6"/>
  <c r="AM15" i="6"/>
  <c r="AE18" i="6"/>
  <c r="AI26" i="6"/>
  <c r="AH50" i="6"/>
  <c r="AL8" i="7"/>
  <c r="AA42" i="7"/>
  <c r="AF11" i="7"/>
  <c r="AL13" i="7"/>
  <c r="AM9" i="6"/>
  <c r="V14" i="6"/>
  <c r="AJ16" i="6"/>
  <c r="AF18" i="6"/>
  <c r="AJ11" i="7"/>
  <c r="AL8" i="6"/>
  <c r="W14" i="6"/>
  <c r="AE15" i="6"/>
  <c r="AK16" i="6"/>
  <c r="W17" i="6"/>
  <c r="AH18" i="6"/>
  <c r="AE23" i="6"/>
  <c r="R25" i="6"/>
  <c r="V32" i="6"/>
  <c r="AK42" i="6"/>
  <c r="W47" i="6"/>
  <c r="Y49" i="6"/>
  <c r="R18" i="7"/>
  <c r="T20" i="7"/>
  <c r="Y27" i="7"/>
  <c r="U45" i="7"/>
  <c r="Z14" i="6"/>
  <c r="AE7" i="6"/>
  <c r="AM8" i="6"/>
  <c r="Y14" i="6"/>
  <c r="AF15" i="6"/>
  <c r="T16" i="6"/>
  <c r="AL16" i="6"/>
  <c r="Y17" i="6"/>
  <c r="U18" i="6"/>
  <c r="AK18" i="6"/>
  <c r="AD22" i="6"/>
  <c r="AF23" i="6"/>
  <c r="W26" i="6"/>
  <c r="T31" i="6"/>
  <c r="AD32" i="6"/>
  <c r="T41" i="6"/>
  <c r="AE47" i="6"/>
  <c r="AE25" i="7"/>
  <c r="T6" i="6"/>
  <c r="U6" i="6"/>
  <c r="C6" i="6" s="1"/>
  <c r="AB6" i="6"/>
  <c r="AC6" i="6"/>
  <c r="AE10" i="7"/>
  <c r="AA18" i="7"/>
  <c r="Y20" i="7"/>
  <c r="AL24" i="7"/>
  <c r="W26" i="7"/>
  <c r="AH42" i="7"/>
  <c r="AE45" i="7"/>
  <c r="AA54" i="7"/>
  <c r="T56" i="7"/>
  <c r="U11" i="7"/>
  <c r="AC11" i="7"/>
  <c r="AK11" i="7"/>
  <c r="V12" i="7"/>
  <c r="AD12" i="7"/>
  <c r="AL12" i="7"/>
  <c r="AE13" i="7"/>
  <c r="AM13" i="7"/>
  <c r="X14" i="7"/>
  <c r="Y15" i="7"/>
  <c r="AG15" i="7"/>
  <c r="R8" i="7"/>
  <c r="AM10" i="7"/>
  <c r="V17" i="7"/>
  <c r="AM18" i="7"/>
  <c r="AB20" i="7"/>
  <c r="AM24" i="7"/>
  <c r="AE26" i="7"/>
  <c r="Z28" i="7"/>
  <c r="AI42" i="7"/>
  <c r="AI45" i="7"/>
  <c r="AM52" i="7"/>
  <c r="U56" i="7"/>
  <c r="V11" i="7"/>
  <c r="AD11" i="7"/>
  <c r="AL11" i="7"/>
  <c r="W12" i="7"/>
  <c r="AE12" i="7"/>
  <c r="AM12" i="7"/>
  <c r="X13" i="7"/>
  <c r="AF13" i="7"/>
  <c r="Y14" i="7"/>
  <c r="AG14" i="7"/>
  <c r="R15" i="7"/>
  <c r="Z15" i="7"/>
  <c r="AH15" i="7"/>
  <c r="Y17" i="7"/>
  <c r="AA28" i="7"/>
  <c r="AM42" i="7"/>
  <c r="AJ45" i="7"/>
  <c r="Y56" i="7"/>
  <c r="W11" i="7"/>
  <c r="AE11" i="7"/>
  <c r="AM11" i="7"/>
  <c r="X12" i="7"/>
  <c r="AF12" i="7"/>
  <c r="AG13" i="7"/>
  <c r="R14" i="7"/>
  <c r="Z14" i="7"/>
  <c r="AA15" i="7"/>
  <c r="AI15" i="7"/>
  <c r="V8" i="7"/>
  <c r="AD28" i="7"/>
  <c r="X11" i="7"/>
  <c r="AG12" i="7"/>
  <c r="AH13" i="7"/>
  <c r="AA14" i="7"/>
  <c r="AI14" i="7"/>
  <c r="T15" i="7"/>
  <c r="AB15" i="7"/>
  <c r="AJ15" i="7"/>
  <c r="W8" i="7"/>
  <c r="AJ56" i="7"/>
  <c r="Y11" i="7"/>
  <c r="AG11" i="7"/>
  <c r="R12" i="7"/>
  <c r="Z12" i="7"/>
  <c r="AH12" i="7"/>
  <c r="AA13" i="7"/>
  <c r="AI13" i="7"/>
  <c r="T14" i="7"/>
  <c r="AB14" i="7"/>
  <c r="AJ14" i="7"/>
  <c r="U15" i="7"/>
  <c r="AC15" i="7"/>
  <c r="AK15" i="7"/>
  <c r="AK56" i="7"/>
  <c r="R11" i="7"/>
  <c r="Z11" i="7"/>
  <c r="AH11" i="7"/>
  <c r="AA12" i="7"/>
  <c r="AI12" i="7"/>
  <c r="T13" i="7"/>
  <c r="AB13" i="7"/>
  <c r="AJ13" i="7"/>
  <c r="U14" i="7"/>
  <c r="AC14" i="7"/>
  <c r="AK14" i="7"/>
  <c r="V15" i="7"/>
  <c r="AD15" i="7"/>
  <c r="AL15" i="7"/>
  <c r="Z8" i="7"/>
  <c r="W18" i="7"/>
  <c r="Z42" i="7"/>
  <c r="AJ46" i="7"/>
  <c r="Y54" i="7"/>
  <c r="T12" i="7"/>
  <c r="U13" i="7"/>
  <c r="AD14" i="7"/>
  <c r="AE15" i="7"/>
  <c r="AK43" i="7"/>
  <c r="AJ6" i="7"/>
  <c r="AB7" i="7"/>
  <c r="AH8" i="7"/>
  <c r="AA9" i="7"/>
  <c r="R17" i="7"/>
  <c r="AI18" i="7"/>
  <c r="AB19" i="7"/>
  <c r="U20" i="7"/>
  <c r="AH24" i="7"/>
  <c r="AA25" i="7"/>
  <c r="V28" i="7"/>
  <c r="T42" i="7"/>
  <c r="AJ42" i="7"/>
  <c r="AI43" i="7"/>
  <c r="V44" i="7"/>
  <c r="AA45" i="7"/>
  <c r="AK45" i="7"/>
  <c r="AE46" i="7"/>
  <c r="AE52" i="7"/>
  <c r="AB56" i="7"/>
  <c r="AK6" i="7"/>
  <c r="AC7" i="7"/>
  <c r="U8" i="7"/>
  <c r="AK8" i="7"/>
  <c r="AD9" i="7"/>
  <c r="W10" i="7"/>
  <c r="U16" i="7"/>
  <c r="T18" i="7"/>
  <c r="AJ18" i="7"/>
  <c r="AF19" i="7"/>
  <c r="V20" i="7"/>
  <c r="U24" i="7"/>
  <c r="AK24" i="7"/>
  <c r="AD25" i="7"/>
  <c r="T26" i="7"/>
  <c r="Y28" i="7"/>
  <c r="W42" i="7"/>
  <c r="AJ43" i="7"/>
  <c r="Y44" i="7"/>
  <c r="AB45" i="7"/>
  <c r="AL45" i="7"/>
  <c r="AF46" i="7"/>
  <c r="AF52" i="7"/>
  <c r="T55" i="7"/>
  <c r="AC56" i="7"/>
  <c r="AA6" i="7"/>
  <c r="AK7" i="7"/>
  <c r="AI9" i="7"/>
  <c r="AF10" i="7"/>
  <c r="Z17" i="7"/>
  <c r="AK19" i="7"/>
  <c r="AC20" i="7"/>
  <c r="AI25" i="7"/>
  <c r="AF26" i="7"/>
  <c r="AB42" i="7"/>
  <c r="AB44" i="7"/>
  <c r="AL46" i="7"/>
  <c r="AJ7" i="7"/>
  <c r="U7" i="7"/>
  <c r="AL7" i="7"/>
  <c r="AC8" i="7"/>
  <c r="AL9" i="7"/>
  <c r="AJ10" i="7"/>
  <c r="AA17" i="7"/>
  <c r="AB18" i="7"/>
  <c r="T19" i="7"/>
  <c r="AC24" i="7"/>
  <c r="AL25" i="7"/>
  <c r="AJ26" i="7"/>
  <c r="AE42" i="7"/>
  <c r="AA43" i="7"/>
  <c r="AC44" i="7"/>
  <c r="V45" i="7"/>
  <c r="AH45" i="7"/>
  <c r="V46" i="7"/>
  <c r="AM46" i="7"/>
  <c r="AH55" i="7"/>
  <c r="Z44" i="7"/>
  <c r="AJ19" i="7"/>
  <c r="AK46" i="7"/>
  <c r="AF6" i="7"/>
  <c r="J6" i="7" s="1"/>
  <c r="AD8" i="7"/>
  <c r="V9" i="7"/>
  <c r="AE18" i="7"/>
  <c r="X19" i="7"/>
  <c r="AD24" i="7"/>
  <c r="V25" i="7"/>
  <c r="AM25" i="7"/>
  <c r="AM26" i="7"/>
  <c r="T44" i="7"/>
  <c r="AJ44" i="7"/>
  <c r="W46" i="7"/>
  <c r="AI55" i="7"/>
  <c r="Z56" i="7"/>
  <c r="AA44" i="7"/>
  <c r="AI6" i="7"/>
  <c r="AE8" i="7"/>
  <c r="W9" i="7"/>
  <c r="AH18" i="7"/>
  <c r="AE24" i="7"/>
  <c r="W25" i="7"/>
  <c r="AF43" i="7"/>
  <c r="U44" i="7"/>
  <c r="AK44" i="7"/>
  <c r="Z45" i="7"/>
  <c r="AD46" i="7"/>
  <c r="AJ55" i="7"/>
  <c r="AA56" i="7"/>
  <c r="AF17" i="7"/>
  <c r="AM17" i="7"/>
  <c r="AE17" i="7"/>
  <c r="AK17" i="7"/>
  <c r="AJ17" i="7"/>
  <c r="AI17" i="7"/>
  <c r="Z6" i="7"/>
  <c r="R6" i="7"/>
  <c r="Y6" i="7"/>
  <c r="F6" i="7" s="1"/>
  <c r="W6" i="7"/>
  <c r="V6" i="7"/>
  <c r="E6" i="7" s="1"/>
  <c r="AC6" i="7"/>
  <c r="AL17" i="7"/>
  <c r="AI20" i="7"/>
  <c r="AH20" i="7"/>
  <c r="AF20" i="7"/>
  <c r="AM20" i="7"/>
  <c r="AE20" i="7"/>
  <c r="AD20" i="7"/>
  <c r="AL20" i="7"/>
  <c r="AG20" i="7"/>
  <c r="X26" i="7"/>
  <c r="W53" i="7"/>
  <c r="V53" i="7"/>
  <c r="AC53" i="7"/>
  <c r="U53" i="7"/>
  <c r="AB53" i="7"/>
  <c r="T53" i="7"/>
  <c r="AA53" i="7"/>
  <c r="Z53" i="7"/>
  <c r="AM27" i="7"/>
  <c r="AE27" i="7"/>
  <c r="AL27" i="7"/>
  <c r="AD27" i="7"/>
  <c r="AJ27" i="7"/>
  <c r="AI27" i="7"/>
  <c r="AH27" i="7"/>
  <c r="AF28" i="7"/>
  <c r="AM28" i="7"/>
  <c r="AE28" i="7"/>
  <c r="AL28" i="7"/>
  <c r="AK28" i="7"/>
  <c r="AJ28" i="7"/>
  <c r="AI28" i="7"/>
  <c r="AG28" i="7"/>
  <c r="AF54" i="7"/>
  <c r="AM54" i="7"/>
  <c r="AE54" i="7"/>
  <c r="AL54" i="7"/>
  <c r="AD54" i="7"/>
  <c r="AK54" i="7"/>
  <c r="AJ54" i="7"/>
  <c r="AI54" i="7"/>
  <c r="AJ20" i="7"/>
  <c r="V52" i="7"/>
  <c r="AC52" i="7"/>
  <c r="U52" i="7"/>
  <c r="AB52" i="7"/>
  <c r="T52" i="7"/>
  <c r="AA52" i="7"/>
  <c r="Z52" i="7"/>
  <c r="Y52" i="7"/>
  <c r="AM53" i="7"/>
  <c r="AE53" i="7"/>
  <c r="AL53" i="7"/>
  <c r="AD53" i="7"/>
  <c r="AK53" i="7"/>
  <c r="AJ53" i="7"/>
  <c r="AI53" i="7"/>
  <c r="AH53" i="7"/>
  <c r="V26" i="7"/>
  <c r="AC26" i="7"/>
  <c r="U26" i="7"/>
  <c r="AA26" i="7"/>
  <c r="Z26" i="7"/>
  <c r="Y26" i="7"/>
  <c r="AH17" i="7"/>
  <c r="T6" i="7"/>
  <c r="U6" i="7"/>
  <c r="C6" i="7" s="1"/>
  <c r="W16" i="7"/>
  <c r="V16" i="7"/>
  <c r="AB16" i="7"/>
  <c r="T16" i="7"/>
  <c r="AA16" i="7"/>
  <c r="Z16" i="7"/>
  <c r="R16" i="7"/>
  <c r="AF27" i="7"/>
  <c r="W52" i="7"/>
  <c r="Y53" i="7"/>
  <c r="AG17" i="7"/>
  <c r="V10" i="7"/>
  <c r="AC10" i="7"/>
  <c r="U10" i="7"/>
  <c r="AA10" i="7"/>
  <c r="Z10" i="7"/>
  <c r="R10" i="7"/>
  <c r="Y10" i="7"/>
  <c r="X6" i="7"/>
  <c r="AI7" i="7"/>
  <c r="AH7" i="7"/>
  <c r="AF7" i="7"/>
  <c r="AM7" i="7"/>
  <c r="AE7" i="7"/>
  <c r="AD7" i="7"/>
  <c r="T10" i="7"/>
  <c r="AM16" i="7"/>
  <c r="AE16" i="7"/>
  <c r="AL16" i="7"/>
  <c r="AD16" i="7"/>
  <c r="AJ16" i="7"/>
  <c r="AI16" i="7"/>
  <c r="AH16" i="7"/>
  <c r="AK16" i="7"/>
  <c r="AD17" i="7"/>
  <c r="Z19" i="7"/>
  <c r="R19" i="7"/>
  <c r="Y19" i="7"/>
  <c r="W19" i="7"/>
  <c r="V19" i="7"/>
  <c r="U19" i="7"/>
  <c r="AC19" i="7"/>
  <c r="W27" i="7"/>
  <c r="V27" i="7"/>
  <c r="AB27" i="7"/>
  <c r="T27" i="7"/>
  <c r="AA27" i="7"/>
  <c r="Z27" i="7"/>
  <c r="AG27" i="7"/>
  <c r="X52" i="7"/>
  <c r="AF53" i="7"/>
  <c r="AG54" i="7"/>
  <c r="X25" i="7"/>
  <c r="AG26" i="7"/>
  <c r="U43" i="7"/>
  <c r="AC43" i="7"/>
  <c r="AD44" i="7"/>
  <c r="AL44" i="7"/>
  <c r="X46" i="7"/>
  <c r="AG52" i="7"/>
  <c r="X9" i="7"/>
  <c r="AG10" i="7"/>
  <c r="AD6" i="7"/>
  <c r="AL6" i="7"/>
  <c r="W7" i="7"/>
  <c r="X8" i="7"/>
  <c r="AF8" i="7"/>
  <c r="Y9" i="7"/>
  <c r="AG9" i="7"/>
  <c r="AH10" i="7"/>
  <c r="T17" i="7"/>
  <c r="AB17" i="7"/>
  <c r="U18" i="7"/>
  <c r="AC18" i="7"/>
  <c r="AK18" i="7"/>
  <c r="AD19" i="7"/>
  <c r="AL19" i="7"/>
  <c r="W20" i="7"/>
  <c r="X24" i="7"/>
  <c r="AF24" i="7"/>
  <c r="Y25" i="7"/>
  <c r="AG25" i="7"/>
  <c r="AH26" i="7"/>
  <c r="T28" i="7"/>
  <c r="AB28" i="7"/>
  <c r="U42" i="7"/>
  <c r="AC42" i="7"/>
  <c r="AK42" i="7"/>
  <c r="V43" i="7"/>
  <c r="AD43" i="7"/>
  <c r="AL43" i="7"/>
  <c r="W44" i="7"/>
  <c r="AE44" i="7"/>
  <c r="AM44" i="7"/>
  <c r="X45" i="7"/>
  <c r="AF45" i="7"/>
  <c r="Y46" i="7"/>
  <c r="AG46" i="7"/>
  <c r="AH52" i="7"/>
  <c r="T54" i="7"/>
  <c r="AB54" i="7"/>
  <c r="U55" i="7"/>
  <c r="AC55" i="7"/>
  <c r="AK55" i="7"/>
  <c r="V56" i="7"/>
  <c r="AD56" i="7"/>
  <c r="AL56" i="7"/>
  <c r="AE6" i="7"/>
  <c r="H6" i="7" s="1"/>
  <c r="AM6" i="7"/>
  <c r="X7" i="7"/>
  <c r="Y8" i="7"/>
  <c r="AG8" i="7"/>
  <c r="R9" i="7"/>
  <c r="Z9" i="7"/>
  <c r="AH9" i="7"/>
  <c r="AI10" i="7"/>
  <c r="U17" i="7"/>
  <c r="AC17" i="7"/>
  <c r="V18" i="7"/>
  <c r="AD18" i="7"/>
  <c r="AL18" i="7"/>
  <c r="AE19" i="7"/>
  <c r="AM19" i="7"/>
  <c r="X20" i="7"/>
  <c r="Y24" i="7"/>
  <c r="AG24" i="7"/>
  <c r="Z25" i="7"/>
  <c r="AH25" i="7"/>
  <c r="AI26" i="7"/>
  <c r="U28" i="7"/>
  <c r="AC28" i="7"/>
  <c r="V42" i="7"/>
  <c r="AD42" i="7"/>
  <c r="AL42" i="7"/>
  <c r="W43" i="7"/>
  <c r="AE43" i="7"/>
  <c r="AM43" i="7"/>
  <c r="AF44" i="7"/>
  <c r="Z46" i="7"/>
  <c r="AH46" i="7"/>
  <c r="AI52" i="7"/>
  <c r="U54" i="7"/>
  <c r="AC54" i="7"/>
  <c r="V55" i="7"/>
  <c r="AD55" i="7"/>
  <c r="AL55" i="7"/>
  <c r="W56" i="7"/>
  <c r="AE56" i="7"/>
  <c r="AM56" i="7"/>
  <c r="AA46" i="7"/>
  <c r="AJ52" i="7"/>
  <c r="V54" i="7"/>
  <c r="W55" i="7"/>
  <c r="AE55" i="7"/>
  <c r="AM55" i="7"/>
  <c r="AF56" i="7"/>
  <c r="AG6" i="7"/>
  <c r="R7" i="7"/>
  <c r="Z7" i="7"/>
  <c r="AA8" i="7"/>
  <c r="AI8" i="7"/>
  <c r="T9" i="7"/>
  <c r="AB9" i="7"/>
  <c r="AJ9" i="7"/>
  <c r="AK10" i="7"/>
  <c r="W17" i="7"/>
  <c r="X18" i="7"/>
  <c r="AF18" i="7"/>
  <c r="AG19" i="7"/>
  <c r="R20" i="7"/>
  <c r="Z20" i="7"/>
  <c r="AA24" i="7"/>
  <c r="AI24" i="7"/>
  <c r="T25" i="7"/>
  <c r="AB25" i="7"/>
  <c r="AJ25" i="7"/>
  <c r="AK26" i="7"/>
  <c r="W28" i="7"/>
  <c r="X42" i="7"/>
  <c r="AF42" i="7"/>
  <c r="Y43" i="7"/>
  <c r="AG43" i="7"/>
  <c r="AH44" i="7"/>
  <c r="T46" i="7"/>
  <c r="AB46" i="7"/>
  <c r="AK52" i="7"/>
  <c r="W54" i="7"/>
  <c r="X55" i="7"/>
  <c r="AF55" i="7"/>
  <c r="AG56" i="7"/>
  <c r="X43" i="7"/>
  <c r="AG44" i="7"/>
  <c r="T8" i="7"/>
  <c r="U9" i="7"/>
  <c r="AD10" i="7"/>
  <c r="T24" i="7"/>
  <c r="U25" i="7"/>
  <c r="AD26" i="7"/>
  <c r="U46" i="7"/>
  <c r="AD52" i="7"/>
  <c r="AG10" i="6"/>
  <c r="AA6" i="6"/>
  <c r="AI6" i="6"/>
  <c r="T7" i="6"/>
  <c r="AB7" i="6"/>
  <c r="AJ7" i="6"/>
  <c r="U8" i="6"/>
  <c r="AC8" i="6"/>
  <c r="AK8" i="6"/>
  <c r="V9" i="6"/>
  <c r="AD9" i="6"/>
  <c r="AL9" i="6"/>
  <c r="W10" i="6"/>
  <c r="AE10" i="6"/>
  <c r="AM10" i="6"/>
  <c r="X14" i="6"/>
  <c r="AF14" i="6"/>
  <c r="Y15" i="6"/>
  <c r="AG15" i="6"/>
  <c r="R16" i="6"/>
  <c r="Z16" i="6"/>
  <c r="AH16" i="6"/>
  <c r="AA17" i="6"/>
  <c r="AI17" i="6"/>
  <c r="T18" i="6"/>
  <c r="AB18" i="6"/>
  <c r="AJ18" i="6"/>
  <c r="U22" i="6"/>
  <c r="AC22" i="6"/>
  <c r="AK22" i="6"/>
  <c r="V23" i="6"/>
  <c r="AD23" i="6"/>
  <c r="AL23" i="6"/>
  <c r="W24" i="6"/>
  <c r="AE24" i="6"/>
  <c r="AM24" i="6"/>
  <c r="X25" i="6"/>
  <c r="AF25" i="6"/>
  <c r="Y26" i="6"/>
  <c r="AG26" i="6"/>
  <c r="R30" i="6"/>
  <c r="Z30" i="6"/>
  <c r="AH30" i="6"/>
  <c r="AA31" i="6"/>
  <c r="AI31" i="6"/>
  <c r="T32" i="6"/>
  <c r="AB32" i="6"/>
  <c r="AJ32" i="6"/>
  <c r="U33" i="6"/>
  <c r="AC33" i="6"/>
  <c r="AK33" i="6"/>
  <c r="V34" i="6"/>
  <c r="AD34" i="6"/>
  <c r="AL34" i="6"/>
  <c r="W38" i="6"/>
  <c r="AE38" i="6"/>
  <c r="AM38" i="6"/>
  <c r="X39" i="6"/>
  <c r="AF39" i="6"/>
  <c r="Y40" i="6"/>
  <c r="AG40" i="6"/>
  <c r="R41" i="6"/>
  <c r="Z41" i="6"/>
  <c r="AH41" i="6"/>
  <c r="AA42" i="6"/>
  <c r="AI42" i="6"/>
  <c r="T46" i="6"/>
  <c r="AB46" i="6"/>
  <c r="AJ46" i="6"/>
  <c r="U47" i="6"/>
  <c r="AC47" i="6"/>
  <c r="AK47" i="6"/>
  <c r="V48" i="6"/>
  <c r="AD48" i="6"/>
  <c r="AL48" i="6"/>
  <c r="W49" i="6"/>
  <c r="AE49" i="6"/>
  <c r="AM49" i="6"/>
  <c r="X50" i="6"/>
  <c r="AF50" i="6"/>
  <c r="W9" i="6"/>
  <c r="X10" i="6"/>
  <c r="AF10" i="6"/>
  <c r="AG14" i="6"/>
  <c r="W23" i="6"/>
  <c r="X24" i="6"/>
  <c r="AF24" i="6"/>
  <c r="AG25" i="6"/>
  <c r="AA30" i="6"/>
  <c r="AB31" i="6"/>
  <c r="AJ31" i="6"/>
  <c r="U32" i="6"/>
  <c r="AC32" i="6"/>
  <c r="AK32" i="6"/>
  <c r="V33" i="6"/>
  <c r="AD33" i="6"/>
  <c r="AL33" i="6"/>
  <c r="W34" i="6"/>
  <c r="AE34" i="6"/>
  <c r="AM34" i="6"/>
  <c r="X38" i="6"/>
  <c r="AF38" i="6"/>
  <c r="Y39" i="6"/>
  <c r="AG39" i="6"/>
  <c r="R40" i="6"/>
  <c r="Z40" i="6"/>
  <c r="AH40" i="6"/>
  <c r="AA41" i="6"/>
  <c r="AI41" i="6"/>
  <c r="T42" i="6"/>
  <c r="AB42" i="6"/>
  <c r="AJ42" i="6"/>
  <c r="U46" i="6"/>
  <c r="AC46" i="6"/>
  <c r="AK46" i="6"/>
  <c r="V47" i="6"/>
  <c r="AD47" i="6"/>
  <c r="AL47" i="6"/>
  <c r="W48" i="6"/>
  <c r="AE48" i="6"/>
  <c r="AM48" i="6"/>
  <c r="X49" i="6"/>
  <c r="AF49" i="6"/>
  <c r="Y50" i="6"/>
  <c r="AG50" i="6"/>
  <c r="X48" i="6"/>
  <c r="V6" i="6"/>
  <c r="E6" i="6" s="1"/>
  <c r="AD6" i="6"/>
  <c r="AL6" i="6"/>
  <c r="W7" i="6"/>
  <c r="X8" i="6"/>
  <c r="AF8" i="6"/>
  <c r="Y9" i="6"/>
  <c r="AG9" i="6"/>
  <c r="R10" i="6"/>
  <c r="Z10" i="6"/>
  <c r="AH10" i="6"/>
  <c r="AI14" i="6"/>
  <c r="U16" i="6"/>
  <c r="AC16" i="6"/>
  <c r="AD17" i="6"/>
  <c r="AL17" i="6"/>
  <c r="W18" i="6"/>
  <c r="X22" i="6"/>
  <c r="AF22" i="6"/>
  <c r="Y23" i="6"/>
  <c r="AG23" i="6"/>
  <c r="R24" i="6"/>
  <c r="Z24" i="6"/>
  <c r="AH24" i="6"/>
  <c r="AA25" i="6"/>
  <c r="AI25" i="6"/>
  <c r="T26" i="6"/>
  <c r="AB26" i="6"/>
  <c r="AJ26" i="6"/>
  <c r="U30" i="6"/>
  <c r="AC30" i="6"/>
  <c r="AK30" i="6"/>
  <c r="V31" i="6"/>
  <c r="AD31" i="6"/>
  <c r="AL31" i="6"/>
  <c r="W32" i="6"/>
  <c r="AE32" i="6"/>
  <c r="AM32" i="6"/>
  <c r="X33" i="6"/>
  <c r="AF33" i="6"/>
  <c r="Y34" i="6"/>
  <c r="AG34" i="6"/>
  <c r="R38" i="6"/>
  <c r="Z38" i="6"/>
  <c r="AH38" i="6"/>
  <c r="AA39" i="6"/>
  <c r="AI39" i="6"/>
  <c r="T40" i="6"/>
  <c r="AB40" i="6"/>
  <c r="AJ40" i="6"/>
  <c r="U41" i="6"/>
  <c r="AC41" i="6"/>
  <c r="AK41" i="6"/>
  <c r="V42" i="6"/>
  <c r="AD42" i="6"/>
  <c r="AL42" i="6"/>
  <c r="W46" i="6"/>
  <c r="AE46" i="6"/>
  <c r="AM46" i="6"/>
  <c r="X47" i="6"/>
  <c r="AF47" i="6"/>
  <c r="Y48" i="6"/>
  <c r="AG48" i="6"/>
  <c r="R49" i="6"/>
  <c r="Z49" i="6"/>
  <c r="AH49" i="6"/>
  <c r="AA50" i="6"/>
  <c r="AI50" i="6"/>
  <c r="W6" i="6"/>
  <c r="AE6" i="6"/>
  <c r="AM6" i="6"/>
  <c r="X7" i="6"/>
  <c r="Y8" i="6"/>
  <c r="AG8" i="6"/>
  <c r="R9" i="6"/>
  <c r="Z9" i="6"/>
  <c r="AH9" i="6"/>
  <c r="AA10" i="6"/>
  <c r="AI10" i="6"/>
  <c r="AJ14" i="6"/>
  <c r="V16" i="6"/>
  <c r="AE17" i="6"/>
  <c r="AM17" i="6"/>
  <c r="X18" i="6"/>
  <c r="Y22" i="6"/>
  <c r="AG22" i="6"/>
  <c r="R23" i="6"/>
  <c r="Z23" i="6"/>
  <c r="AH23" i="6"/>
  <c r="AA24" i="6"/>
  <c r="AI24" i="6"/>
  <c r="T25" i="6"/>
  <c r="AB25" i="6"/>
  <c r="AJ25" i="6"/>
  <c r="U26" i="6"/>
  <c r="AC26" i="6"/>
  <c r="AK26" i="6"/>
  <c r="V30" i="6"/>
  <c r="AD30" i="6"/>
  <c r="AL30" i="6"/>
  <c r="W31" i="6"/>
  <c r="AE31" i="6"/>
  <c r="AM31" i="6"/>
  <c r="X32" i="6"/>
  <c r="AF32" i="6"/>
  <c r="Y33" i="6"/>
  <c r="AG33" i="6"/>
  <c r="R34" i="6"/>
  <c r="Z34" i="6"/>
  <c r="AH34" i="6"/>
  <c r="AA38" i="6"/>
  <c r="AI38" i="6"/>
  <c r="T39" i="6"/>
  <c r="AB39" i="6"/>
  <c r="AJ39" i="6"/>
  <c r="U40" i="6"/>
  <c r="AC40" i="6"/>
  <c r="AK40" i="6"/>
  <c r="V41" i="6"/>
  <c r="AD41" i="6"/>
  <c r="AL41" i="6"/>
  <c r="W42" i="6"/>
  <c r="AE42" i="6"/>
  <c r="AM42" i="6"/>
  <c r="X46" i="6"/>
  <c r="AF46" i="6"/>
  <c r="Y47" i="6"/>
  <c r="AG47" i="6"/>
  <c r="R48" i="6"/>
  <c r="Z48" i="6"/>
  <c r="AH48" i="6"/>
  <c r="AA49" i="6"/>
  <c r="AI49" i="6"/>
  <c r="T50" i="6"/>
  <c r="AB50" i="6"/>
  <c r="AJ50" i="6"/>
  <c r="X9" i="6"/>
  <c r="AG24" i="6"/>
  <c r="X6" i="6"/>
  <c r="AF6" i="6"/>
  <c r="Y7" i="6"/>
  <c r="R8" i="6"/>
  <c r="Z8" i="6"/>
  <c r="AH8" i="6"/>
  <c r="AA9" i="6"/>
  <c r="AI9" i="6"/>
  <c r="T10" i="6"/>
  <c r="AB10" i="6"/>
  <c r="AJ10" i="6"/>
  <c r="U14" i="6"/>
  <c r="AK14" i="6"/>
  <c r="V15" i="6"/>
  <c r="AD15" i="6"/>
  <c r="W16" i="6"/>
  <c r="AE16" i="6"/>
  <c r="AM16" i="6"/>
  <c r="X17" i="6"/>
  <c r="AF17" i="6"/>
  <c r="Y18" i="6"/>
  <c r="AG18" i="6"/>
  <c r="R22" i="6"/>
  <c r="Z22" i="6"/>
  <c r="AH22" i="6"/>
  <c r="AA23" i="6"/>
  <c r="AI23" i="6"/>
  <c r="T24" i="6"/>
  <c r="AB24" i="6"/>
  <c r="AJ24" i="6"/>
  <c r="U25" i="6"/>
  <c r="AC25" i="6"/>
  <c r="AK25" i="6"/>
  <c r="V26" i="6"/>
  <c r="AD26" i="6"/>
  <c r="AL26" i="6"/>
  <c r="W30" i="6"/>
  <c r="AE30" i="6"/>
  <c r="AM30" i="6"/>
  <c r="X31" i="6"/>
  <c r="AF31" i="6"/>
  <c r="Y32" i="6"/>
  <c r="AG32" i="6"/>
  <c r="R33" i="6"/>
  <c r="Z33" i="6"/>
  <c r="AH33" i="6"/>
  <c r="AA34" i="6"/>
  <c r="AI34" i="6"/>
  <c r="T38" i="6"/>
  <c r="AB38" i="6"/>
  <c r="AJ38" i="6"/>
  <c r="U39" i="6"/>
  <c r="AC39" i="6"/>
  <c r="AK39" i="6"/>
  <c r="V40" i="6"/>
  <c r="AD40" i="6"/>
  <c r="AL40" i="6"/>
  <c r="W41" i="6"/>
  <c r="AE41" i="6"/>
  <c r="AM41" i="6"/>
  <c r="X42" i="6"/>
  <c r="AF42" i="6"/>
  <c r="Y46" i="6"/>
  <c r="AG46" i="6"/>
  <c r="R47" i="6"/>
  <c r="Z47" i="6"/>
  <c r="AH47" i="6"/>
  <c r="AA48" i="6"/>
  <c r="AI48" i="6"/>
  <c r="T49" i="6"/>
  <c r="AB49" i="6"/>
  <c r="AJ49" i="6"/>
  <c r="U50" i="6"/>
  <c r="AC50" i="6"/>
  <c r="AK50" i="6"/>
  <c r="X23" i="6"/>
  <c r="AG38" i="6"/>
  <c r="Y6" i="6"/>
  <c r="F6" i="6" s="1"/>
  <c r="AG6" i="6"/>
  <c r="T9" i="6"/>
  <c r="AB9" i="6"/>
  <c r="U10" i="6"/>
  <c r="AC10" i="6"/>
  <c r="AK10" i="6"/>
  <c r="AD14" i="6"/>
  <c r="AL14" i="6"/>
  <c r="X16" i="6"/>
  <c r="AG17" i="6"/>
  <c r="T23" i="6"/>
  <c r="AB23" i="6"/>
  <c r="U24" i="6"/>
  <c r="AC24" i="6"/>
  <c r="AK24" i="6"/>
  <c r="AD25" i="6"/>
  <c r="AL25" i="6"/>
  <c r="X30" i="6"/>
  <c r="AG31" i="6"/>
  <c r="R32" i="6"/>
  <c r="Z32" i="6"/>
  <c r="AH32" i="6"/>
  <c r="AA33" i="6"/>
  <c r="AI33" i="6"/>
  <c r="T34" i="6"/>
  <c r="AB34" i="6"/>
  <c r="AJ34" i="6"/>
  <c r="U38" i="6"/>
  <c r="AC38" i="6"/>
  <c r="AK38" i="6"/>
  <c r="V39" i="6"/>
  <c r="AD39" i="6"/>
  <c r="AL39" i="6"/>
  <c r="W40" i="6"/>
  <c r="AE40" i="6"/>
  <c r="AM40" i="6"/>
  <c r="X41" i="6"/>
  <c r="AF41" i="6"/>
  <c r="Y42" i="6"/>
  <c r="AG42" i="6"/>
  <c r="R46" i="6"/>
  <c r="Z46" i="6"/>
  <c r="AH46" i="6"/>
  <c r="AA47" i="6"/>
  <c r="AI47" i="6"/>
  <c r="T48" i="6"/>
  <c r="AB48" i="6"/>
  <c r="AJ48" i="6"/>
  <c r="U49" i="6"/>
  <c r="AC49" i="6"/>
  <c r="AK49" i="6"/>
  <c r="V50" i="6"/>
  <c r="AD50" i="6"/>
  <c r="AL50" i="6"/>
  <c r="X34" i="6"/>
  <c r="R6" i="6"/>
  <c r="T8" i="6"/>
  <c r="U9" i="6"/>
  <c r="AD10" i="6"/>
  <c r="AE14" i="6"/>
  <c r="T22" i="6"/>
  <c r="U23" i="6"/>
  <c r="AD24" i="6"/>
  <c r="AE25" i="6"/>
  <c r="R31" i="6"/>
  <c r="T33" i="6"/>
  <c r="U34" i="6"/>
  <c r="AD38" i="6"/>
  <c r="AE39" i="6"/>
  <c r="R42" i="6"/>
  <c r="T47" i="6"/>
  <c r="U48" i="6"/>
  <c r="AD49" i="6"/>
  <c r="AE50" i="6"/>
  <c r="C15" i="2"/>
  <c r="G7" i="2"/>
  <c r="G8" i="2" s="1"/>
  <c r="B1" i="3"/>
  <c r="S50" i="3"/>
  <c r="P50" i="3"/>
  <c r="AM50" i="3" s="1"/>
  <c r="O50" i="3"/>
  <c r="W50" i="3" s="1"/>
  <c r="K50" i="3"/>
  <c r="J50" i="3"/>
  <c r="H50" i="3"/>
  <c r="F50" i="3"/>
  <c r="E50" i="3"/>
  <c r="C50" i="3"/>
  <c r="S49" i="3"/>
  <c r="P49" i="3"/>
  <c r="AK49" i="3" s="1"/>
  <c r="O49" i="3"/>
  <c r="AC49" i="3" s="1"/>
  <c r="K49" i="3"/>
  <c r="J49" i="3"/>
  <c r="H49" i="3"/>
  <c r="F49" i="3"/>
  <c r="E49" i="3"/>
  <c r="C49" i="3"/>
  <c r="S48" i="3"/>
  <c r="P48" i="3"/>
  <c r="AI48" i="3" s="1"/>
  <c r="O48" i="3"/>
  <c r="AA48" i="3" s="1"/>
  <c r="K48" i="3"/>
  <c r="J48" i="3"/>
  <c r="H48" i="3"/>
  <c r="F48" i="3"/>
  <c r="E48" i="3"/>
  <c r="C48" i="3"/>
  <c r="S47" i="3"/>
  <c r="P47" i="3"/>
  <c r="AG47" i="3" s="1"/>
  <c r="O47" i="3"/>
  <c r="Y47" i="3" s="1"/>
  <c r="K47" i="3"/>
  <c r="J47" i="3"/>
  <c r="H47" i="3"/>
  <c r="F47" i="3"/>
  <c r="E47" i="3"/>
  <c r="C47" i="3"/>
  <c r="S46" i="3"/>
  <c r="P46" i="3"/>
  <c r="AM46" i="3" s="1"/>
  <c r="O46" i="3"/>
  <c r="W46" i="3" s="1"/>
  <c r="S42" i="3"/>
  <c r="P42" i="3"/>
  <c r="AK42" i="3" s="1"/>
  <c r="O42" i="3"/>
  <c r="AC42" i="3" s="1"/>
  <c r="K42" i="3"/>
  <c r="J42" i="3"/>
  <c r="H42" i="3"/>
  <c r="F42" i="3"/>
  <c r="E42" i="3"/>
  <c r="C42" i="3"/>
  <c r="S41" i="3"/>
  <c r="P41" i="3"/>
  <c r="AI41" i="3" s="1"/>
  <c r="O41" i="3"/>
  <c r="AA41" i="3" s="1"/>
  <c r="K41" i="3"/>
  <c r="J41" i="3"/>
  <c r="H41" i="3"/>
  <c r="F41" i="3"/>
  <c r="E41" i="3"/>
  <c r="C41" i="3"/>
  <c r="S40" i="3"/>
  <c r="P40" i="3"/>
  <c r="AG40" i="3" s="1"/>
  <c r="O40" i="3"/>
  <c r="Y40" i="3" s="1"/>
  <c r="K40" i="3"/>
  <c r="J40" i="3"/>
  <c r="H40" i="3"/>
  <c r="F40" i="3"/>
  <c r="E40" i="3"/>
  <c r="C40" i="3"/>
  <c r="S39" i="3"/>
  <c r="P39" i="3"/>
  <c r="AM39" i="3" s="1"/>
  <c r="O39" i="3"/>
  <c r="W39" i="3" s="1"/>
  <c r="K39" i="3"/>
  <c r="J39" i="3"/>
  <c r="H39" i="3"/>
  <c r="F39" i="3"/>
  <c r="E39" i="3"/>
  <c r="C39" i="3"/>
  <c r="S38" i="3"/>
  <c r="P38" i="3"/>
  <c r="AK38" i="3" s="1"/>
  <c r="O38" i="3"/>
  <c r="AC38" i="3" s="1"/>
  <c r="S34" i="3"/>
  <c r="P34" i="3"/>
  <c r="AI34" i="3" s="1"/>
  <c r="O34" i="3"/>
  <c r="AA34" i="3" s="1"/>
  <c r="K34" i="3"/>
  <c r="J34" i="3"/>
  <c r="H34" i="3"/>
  <c r="F34" i="3"/>
  <c r="E34" i="3"/>
  <c r="C34" i="3"/>
  <c r="S33" i="3"/>
  <c r="P33" i="3"/>
  <c r="AG33" i="3" s="1"/>
  <c r="O33" i="3"/>
  <c r="Y33" i="3" s="1"/>
  <c r="K33" i="3"/>
  <c r="J33" i="3"/>
  <c r="H33" i="3"/>
  <c r="F33" i="3"/>
  <c r="E33" i="3"/>
  <c r="C33" i="3"/>
  <c r="S32" i="3"/>
  <c r="P32" i="3"/>
  <c r="AM32" i="3" s="1"/>
  <c r="O32" i="3"/>
  <c r="W32" i="3" s="1"/>
  <c r="K32" i="3"/>
  <c r="J32" i="3"/>
  <c r="H32" i="3"/>
  <c r="F32" i="3"/>
  <c r="E32" i="3"/>
  <c r="C32" i="3"/>
  <c r="S31" i="3"/>
  <c r="P31" i="3"/>
  <c r="AK31" i="3" s="1"/>
  <c r="O31" i="3"/>
  <c r="AC31" i="3" s="1"/>
  <c r="K31" i="3"/>
  <c r="J31" i="3"/>
  <c r="H31" i="3"/>
  <c r="F31" i="3"/>
  <c r="E31" i="3"/>
  <c r="C31" i="3"/>
  <c r="S30" i="3"/>
  <c r="P30" i="3"/>
  <c r="AI30" i="3" s="1"/>
  <c r="K30" i="3" s="1"/>
  <c r="O30" i="3"/>
  <c r="AA30" i="3" s="1"/>
  <c r="H30" i="3"/>
  <c r="S26" i="3"/>
  <c r="P26" i="3"/>
  <c r="AM26" i="3" s="1"/>
  <c r="O26" i="3"/>
  <c r="W26" i="3" s="1"/>
  <c r="K26" i="3"/>
  <c r="J26" i="3"/>
  <c r="H26" i="3"/>
  <c r="F26" i="3"/>
  <c r="E26" i="3"/>
  <c r="C26" i="3"/>
  <c r="S25" i="3"/>
  <c r="P25" i="3"/>
  <c r="AK25" i="3" s="1"/>
  <c r="O25" i="3"/>
  <c r="AC25" i="3" s="1"/>
  <c r="K25" i="3"/>
  <c r="J25" i="3"/>
  <c r="H25" i="3"/>
  <c r="F25" i="3"/>
  <c r="E25" i="3"/>
  <c r="C25" i="3"/>
  <c r="S24" i="3"/>
  <c r="P24" i="3"/>
  <c r="AI24" i="3" s="1"/>
  <c r="O24" i="3"/>
  <c r="AA24" i="3" s="1"/>
  <c r="K24" i="3"/>
  <c r="J24" i="3"/>
  <c r="H24" i="3"/>
  <c r="F24" i="3"/>
  <c r="E24" i="3"/>
  <c r="C24" i="3"/>
  <c r="S23" i="3"/>
  <c r="P23" i="3"/>
  <c r="AG23" i="3" s="1"/>
  <c r="O23" i="3"/>
  <c r="Y23" i="3" s="1"/>
  <c r="K23" i="3"/>
  <c r="J23" i="3"/>
  <c r="H23" i="3"/>
  <c r="F23" i="3"/>
  <c r="E23" i="3"/>
  <c r="C23" i="3"/>
  <c r="S22" i="3"/>
  <c r="P22" i="3"/>
  <c r="AM22" i="3" s="1"/>
  <c r="O22" i="3"/>
  <c r="W22" i="3" s="1"/>
  <c r="S18" i="3"/>
  <c r="P18" i="3"/>
  <c r="AM18" i="3" s="1"/>
  <c r="O18" i="3"/>
  <c r="W18" i="3" s="1"/>
  <c r="K18" i="3"/>
  <c r="J18" i="3"/>
  <c r="H18" i="3"/>
  <c r="F18" i="3"/>
  <c r="E18" i="3"/>
  <c r="C18" i="3"/>
  <c r="S17" i="3"/>
  <c r="P17" i="3"/>
  <c r="AK17" i="3" s="1"/>
  <c r="O17" i="3"/>
  <c r="AC17" i="3" s="1"/>
  <c r="K17" i="3"/>
  <c r="J17" i="3"/>
  <c r="H17" i="3"/>
  <c r="F17" i="3"/>
  <c r="E17" i="3"/>
  <c r="C17" i="3"/>
  <c r="S16" i="3"/>
  <c r="P16" i="3"/>
  <c r="AI16" i="3" s="1"/>
  <c r="O16" i="3"/>
  <c r="AA16" i="3" s="1"/>
  <c r="K16" i="3"/>
  <c r="J16" i="3"/>
  <c r="H16" i="3"/>
  <c r="F16" i="3"/>
  <c r="E16" i="3"/>
  <c r="C16" i="3"/>
  <c r="S15" i="3"/>
  <c r="P15" i="3"/>
  <c r="AG15" i="3" s="1"/>
  <c r="O15" i="3"/>
  <c r="Y15" i="3" s="1"/>
  <c r="K15" i="3"/>
  <c r="J15" i="3"/>
  <c r="H15" i="3"/>
  <c r="F15" i="3"/>
  <c r="E15" i="3"/>
  <c r="C15" i="3"/>
  <c r="S14" i="3"/>
  <c r="P14" i="3"/>
  <c r="AM14" i="3" s="1"/>
  <c r="O14" i="3"/>
  <c r="W14" i="3" s="1"/>
  <c r="P10" i="3"/>
  <c r="AM10" i="3" s="1"/>
  <c r="O10" i="3"/>
  <c r="W10" i="3" s="1"/>
  <c r="P9" i="3"/>
  <c r="AI9" i="3" s="1"/>
  <c r="O9" i="3"/>
  <c r="AC9" i="3" s="1"/>
  <c r="P8" i="3"/>
  <c r="AM8" i="3" s="1"/>
  <c r="O8" i="3"/>
  <c r="AA8" i="3" s="1"/>
  <c r="P7" i="3"/>
  <c r="AJ7" i="3" s="1"/>
  <c r="O7" i="3"/>
  <c r="Y7" i="3" s="1"/>
  <c r="F7" i="3" s="1"/>
  <c r="S10" i="3"/>
  <c r="S9" i="3"/>
  <c r="S8" i="3"/>
  <c r="S7" i="3"/>
  <c r="K10" i="3"/>
  <c r="H10" i="3"/>
  <c r="K9" i="3"/>
  <c r="J9" i="3"/>
  <c r="H9" i="3"/>
  <c r="F9" i="3"/>
  <c r="C9" i="3"/>
  <c r="K8" i="3"/>
  <c r="J8" i="3"/>
  <c r="H8" i="3"/>
  <c r="F8" i="3"/>
  <c r="C8" i="3"/>
  <c r="S6" i="3"/>
  <c r="P6" i="3"/>
  <c r="AF6" i="3" s="1"/>
  <c r="J6" i="3" s="1"/>
  <c r="O6" i="3"/>
  <c r="R6" i="3" s="1"/>
  <c r="L6" i="7" l="1"/>
  <c r="K6" i="7"/>
  <c r="AC47" i="3"/>
  <c r="AF39" i="3"/>
  <c r="AL17" i="3"/>
  <c r="AF50" i="3"/>
  <c r="W40" i="3"/>
  <c r="Z47" i="3"/>
  <c r="AD42" i="3"/>
  <c r="AD34" i="3"/>
  <c r="AM34" i="3"/>
  <c r="AJ40" i="3"/>
  <c r="Z23" i="3"/>
  <c r="U41" i="3"/>
  <c r="R47" i="3"/>
  <c r="X50" i="3"/>
  <c r="AL31" i="3"/>
  <c r="Y41" i="3"/>
  <c r="AM42" i="3"/>
  <c r="AK47" i="3"/>
  <c r="AF32" i="3"/>
  <c r="AK34" i="3"/>
  <c r="T40" i="3"/>
  <c r="V41" i="3"/>
  <c r="AM47" i="3"/>
  <c r="AD24" i="3"/>
  <c r="AE24" i="3"/>
  <c r="T30" i="3"/>
  <c r="T33" i="3"/>
  <c r="AB40" i="3"/>
  <c r="AJ41" i="3"/>
  <c r="T48" i="3"/>
  <c r="R23" i="3"/>
  <c r="W33" i="3"/>
  <c r="AE40" i="3"/>
  <c r="AF25" i="3"/>
  <c r="AD31" i="3"/>
  <c r="Z33" i="3"/>
  <c r="AH40" i="3"/>
  <c r="V42" i="3"/>
  <c r="AL49" i="3"/>
  <c r="T23" i="3"/>
  <c r="AB33" i="3"/>
  <c r="U23" i="3"/>
  <c r="AM31" i="3"/>
  <c r="AI47" i="3"/>
  <c r="AC23" i="3"/>
  <c r="AL25" i="3"/>
  <c r="V31" i="3"/>
  <c r="R33" i="3"/>
  <c r="AC33" i="3"/>
  <c r="T34" i="3"/>
  <c r="AE34" i="3"/>
  <c r="AL38" i="3"/>
  <c r="Z40" i="3"/>
  <c r="AK40" i="3"/>
  <c r="AB41" i="3"/>
  <c r="AE42" i="3"/>
  <c r="AE47" i="3"/>
  <c r="U48" i="3"/>
  <c r="V49" i="3"/>
  <c r="W31" i="3"/>
  <c r="AE33" i="3"/>
  <c r="U34" i="3"/>
  <c r="AJ34" i="3"/>
  <c r="AA40" i="3"/>
  <c r="AM40" i="3"/>
  <c r="AC41" i="3"/>
  <c r="AL42" i="3"/>
  <c r="T47" i="3"/>
  <c r="AH47" i="3"/>
  <c r="V48" i="3"/>
  <c r="AD49" i="3"/>
  <c r="Y16" i="3"/>
  <c r="AB24" i="3"/>
  <c r="AH33" i="3"/>
  <c r="V34" i="3"/>
  <c r="U47" i="3"/>
  <c r="W48" i="3"/>
  <c r="AB16" i="3"/>
  <c r="AE31" i="3"/>
  <c r="U33" i="3"/>
  <c r="AI33" i="3"/>
  <c r="W34" i="3"/>
  <c r="AL34" i="3"/>
  <c r="R40" i="3"/>
  <c r="AC40" i="3"/>
  <c r="T41" i="3"/>
  <c r="AK41" i="3"/>
  <c r="W47" i="3"/>
  <c r="AJ47" i="3"/>
  <c r="Y48" i="3"/>
  <c r="AJ33" i="3"/>
  <c r="Y34" i="3"/>
  <c r="AB48" i="3"/>
  <c r="AK33" i="3"/>
  <c r="AB34" i="3"/>
  <c r="AA47" i="3"/>
  <c r="AC48" i="3"/>
  <c r="W23" i="3"/>
  <c r="AD25" i="3"/>
  <c r="AA33" i="3"/>
  <c r="AM33" i="3"/>
  <c r="AC34" i="3"/>
  <c r="U40" i="3"/>
  <c r="AI40" i="3"/>
  <c r="W41" i="3"/>
  <c r="W42" i="3"/>
  <c r="AF46" i="3"/>
  <c r="J46" i="3" s="1"/>
  <c r="AB47" i="3"/>
  <c r="AJ48" i="3"/>
  <c r="AM38" i="3"/>
  <c r="AD38" i="3"/>
  <c r="AE38" i="3"/>
  <c r="H38" i="3" s="1"/>
  <c r="AH22" i="3"/>
  <c r="AD30" i="3"/>
  <c r="AE30" i="3"/>
  <c r="AJ30" i="3"/>
  <c r="AK30" i="3"/>
  <c r="AL30" i="3"/>
  <c r="AM30" i="3"/>
  <c r="U30" i="3"/>
  <c r="C30" i="3" s="1"/>
  <c r="V30" i="3"/>
  <c r="E30" i="3" s="1"/>
  <c r="W30" i="3"/>
  <c r="AB30" i="3"/>
  <c r="AC30" i="3"/>
  <c r="V38" i="3"/>
  <c r="E38" i="3" s="1"/>
  <c r="W38" i="3"/>
  <c r="X46" i="3"/>
  <c r="AG32" i="3"/>
  <c r="Y39" i="3"/>
  <c r="AG39" i="3"/>
  <c r="Y46" i="3"/>
  <c r="F46" i="3" s="1"/>
  <c r="AG46" i="3"/>
  <c r="AK48" i="3"/>
  <c r="W49" i="3"/>
  <c r="AE49" i="3"/>
  <c r="AM49" i="3"/>
  <c r="Y50" i="3"/>
  <c r="AG50" i="3"/>
  <c r="AH18" i="3"/>
  <c r="AJ23" i="3"/>
  <c r="X31" i="3"/>
  <c r="AF31" i="3"/>
  <c r="R32" i="3"/>
  <c r="Z32" i="3"/>
  <c r="AH32" i="3"/>
  <c r="X38" i="3"/>
  <c r="AF38" i="3"/>
  <c r="J38" i="3" s="1"/>
  <c r="R39" i="3"/>
  <c r="Z39" i="3"/>
  <c r="AH39" i="3"/>
  <c r="AD41" i="3"/>
  <c r="AL41" i="3"/>
  <c r="X42" i="3"/>
  <c r="AF42" i="3"/>
  <c r="R46" i="3"/>
  <c r="Z46" i="3"/>
  <c r="AH46" i="3"/>
  <c r="AD48" i="3"/>
  <c r="AL48" i="3"/>
  <c r="X49" i="3"/>
  <c r="AF49" i="3"/>
  <c r="R50" i="3"/>
  <c r="Z50" i="3"/>
  <c r="AH50" i="3"/>
  <c r="Y32" i="3"/>
  <c r="AL18" i="3"/>
  <c r="AK23" i="3"/>
  <c r="AJ24" i="3"/>
  <c r="Y31" i="3"/>
  <c r="AG31" i="3"/>
  <c r="AA32" i="3"/>
  <c r="AI32" i="3"/>
  <c r="Y38" i="3"/>
  <c r="F38" i="3" s="1"/>
  <c r="AG38" i="3"/>
  <c r="AA39" i="3"/>
  <c r="AI39" i="3"/>
  <c r="AE41" i="3"/>
  <c r="AM41" i="3"/>
  <c r="Y42" i="3"/>
  <c r="AG42" i="3"/>
  <c r="AA46" i="3"/>
  <c r="AI46" i="3"/>
  <c r="K46" i="3" s="1"/>
  <c r="AE48" i="3"/>
  <c r="AM48" i="3"/>
  <c r="Y49" i="3"/>
  <c r="AG49" i="3"/>
  <c r="AA50" i="3"/>
  <c r="AI50" i="3"/>
  <c r="X32" i="3"/>
  <c r="AF14" i="3"/>
  <c r="J14" i="3" s="1"/>
  <c r="V17" i="3"/>
  <c r="AL24" i="3"/>
  <c r="AF26" i="3"/>
  <c r="X30" i="3"/>
  <c r="AF30" i="3"/>
  <c r="J30" i="3" s="1"/>
  <c r="R31" i="3"/>
  <c r="Z31" i="3"/>
  <c r="AH31" i="3"/>
  <c r="T32" i="3"/>
  <c r="AB32" i="3"/>
  <c r="AJ32" i="3"/>
  <c r="V33" i="3"/>
  <c r="AD33" i="3"/>
  <c r="AL33" i="3"/>
  <c r="X34" i="3"/>
  <c r="AF34" i="3"/>
  <c r="R38" i="3"/>
  <c r="Z38" i="3"/>
  <c r="AH38" i="3"/>
  <c r="T39" i="3"/>
  <c r="AB39" i="3"/>
  <c r="AJ39" i="3"/>
  <c r="V40" i="3"/>
  <c r="AD40" i="3"/>
  <c r="AL40" i="3"/>
  <c r="X41" i="3"/>
  <c r="AF41" i="3"/>
  <c r="R42" i="3"/>
  <c r="Z42" i="3"/>
  <c r="AH42" i="3"/>
  <c r="T46" i="3"/>
  <c r="AB46" i="3"/>
  <c r="AJ46" i="3"/>
  <c r="V47" i="3"/>
  <c r="AD47" i="3"/>
  <c r="AL47" i="3"/>
  <c r="X48" i="3"/>
  <c r="AF48" i="3"/>
  <c r="R49" i="3"/>
  <c r="Z49" i="3"/>
  <c r="AH49" i="3"/>
  <c r="T50" i="3"/>
  <c r="AB50" i="3"/>
  <c r="AJ50" i="3"/>
  <c r="X39" i="3"/>
  <c r="AD17" i="3"/>
  <c r="T24" i="3"/>
  <c r="AM24" i="3"/>
  <c r="AH26" i="3"/>
  <c r="Y30" i="3"/>
  <c r="F30" i="3" s="1"/>
  <c r="AG30" i="3"/>
  <c r="AA31" i="3"/>
  <c r="AI31" i="3"/>
  <c r="U32" i="3"/>
  <c r="AC32" i="3"/>
  <c r="AK32" i="3"/>
  <c r="AG34" i="3"/>
  <c r="AA38" i="3"/>
  <c r="AI38" i="3"/>
  <c r="K38" i="3" s="1"/>
  <c r="U39" i="3"/>
  <c r="AC39" i="3"/>
  <c r="AK39" i="3"/>
  <c r="AG41" i="3"/>
  <c r="AA42" i="3"/>
  <c r="AI42" i="3"/>
  <c r="U46" i="3"/>
  <c r="C46" i="3" s="1"/>
  <c r="AC46" i="3"/>
  <c r="AK46" i="3"/>
  <c r="AG48" i="3"/>
  <c r="AA49" i="3"/>
  <c r="AI49" i="3"/>
  <c r="U50" i="3"/>
  <c r="AC50" i="3"/>
  <c r="AK50" i="3"/>
  <c r="AJ15" i="3"/>
  <c r="AF17" i="3"/>
  <c r="V24" i="3"/>
  <c r="R30" i="3"/>
  <c r="Z30" i="3"/>
  <c r="AH30" i="3"/>
  <c r="T31" i="3"/>
  <c r="AB31" i="3"/>
  <c r="AJ31" i="3"/>
  <c r="V32" i="3"/>
  <c r="AD32" i="3"/>
  <c r="AL32" i="3"/>
  <c r="X33" i="3"/>
  <c r="AF33" i="3"/>
  <c r="R34" i="3"/>
  <c r="Z34" i="3"/>
  <c r="AH34" i="3"/>
  <c r="T38" i="3"/>
  <c r="AB38" i="3"/>
  <c r="AJ38" i="3"/>
  <c r="V39" i="3"/>
  <c r="AD39" i="3"/>
  <c r="AL39" i="3"/>
  <c r="X40" i="3"/>
  <c r="AF40" i="3"/>
  <c r="R41" i="3"/>
  <c r="Z41" i="3"/>
  <c r="AH41" i="3"/>
  <c r="T42" i="3"/>
  <c r="AB42" i="3"/>
  <c r="AJ42" i="3"/>
  <c r="V46" i="3"/>
  <c r="E46" i="3" s="1"/>
  <c r="AD46" i="3"/>
  <c r="AL46" i="3"/>
  <c r="X47" i="3"/>
  <c r="AF47" i="3"/>
  <c r="R48" i="3"/>
  <c r="Z48" i="3"/>
  <c r="AH48" i="3"/>
  <c r="T49" i="3"/>
  <c r="AB49" i="3"/>
  <c r="AJ49" i="3"/>
  <c r="V50" i="3"/>
  <c r="AD50" i="3"/>
  <c r="AL50" i="3"/>
  <c r="AH23" i="3"/>
  <c r="AM15" i="3"/>
  <c r="AJ17" i="3"/>
  <c r="AF22" i="3"/>
  <c r="J22" i="3" s="1"/>
  <c r="AB23" i="3"/>
  <c r="W24" i="3"/>
  <c r="V25" i="3"/>
  <c r="U31" i="3"/>
  <c r="AE32" i="3"/>
  <c r="U38" i="3"/>
  <c r="C38" i="3" s="1"/>
  <c r="AE39" i="3"/>
  <c r="U42" i="3"/>
  <c r="AE46" i="3"/>
  <c r="H46" i="3" s="1"/>
  <c r="U49" i="3"/>
  <c r="AE50" i="3"/>
  <c r="AK15" i="3"/>
  <c r="Z16" i="3"/>
  <c r="Y22" i="3"/>
  <c r="F22" i="3" s="1"/>
  <c r="AG22" i="3"/>
  <c r="AA23" i="3"/>
  <c r="AI23" i="3"/>
  <c r="U24" i="3"/>
  <c r="AC24" i="3"/>
  <c r="AK24" i="3"/>
  <c r="W25" i="3"/>
  <c r="AE25" i="3"/>
  <c r="AM25" i="3"/>
  <c r="Y26" i="3"/>
  <c r="AG26" i="3"/>
  <c r="Z22" i="3"/>
  <c r="R26" i="3"/>
  <c r="R16" i="3"/>
  <c r="AA22" i="3"/>
  <c r="AI22" i="3"/>
  <c r="K22" i="3" s="1"/>
  <c r="Y25" i="3"/>
  <c r="AG25" i="3"/>
  <c r="AA26" i="3"/>
  <c r="AI26" i="3"/>
  <c r="X22" i="3"/>
  <c r="X26" i="3"/>
  <c r="R22" i="3"/>
  <c r="X25" i="3"/>
  <c r="Z26" i="3"/>
  <c r="Z15" i="3"/>
  <c r="AH16" i="3"/>
  <c r="T22" i="3"/>
  <c r="AB22" i="3"/>
  <c r="AJ22" i="3"/>
  <c r="V23" i="3"/>
  <c r="AD23" i="3"/>
  <c r="AL23" i="3"/>
  <c r="X24" i="3"/>
  <c r="AF24" i="3"/>
  <c r="R25" i="3"/>
  <c r="Z25" i="3"/>
  <c r="AH25" i="3"/>
  <c r="T26" i="3"/>
  <c r="AB26" i="3"/>
  <c r="AJ26" i="3"/>
  <c r="AD16" i="3"/>
  <c r="AE15" i="3"/>
  <c r="T16" i="3"/>
  <c r="AJ16" i="3"/>
  <c r="U22" i="3"/>
  <c r="C22" i="3" s="1"/>
  <c r="AC22" i="3"/>
  <c r="AK22" i="3"/>
  <c r="AE23" i="3"/>
  <c r="AM23" i="3"/>
  <c r="Y24" i="3"/>
  <c r="AG24" i="3"/>
  <c r="AA25" i="3"/>
  <c r="AI25" i="3"/>
  <c r="U26" i="3"/>
  <c r="AC26" i="3"/>
  <c r="AK26" i="3"/>
  <c r="AF15" i="3"/>
  <c r="V16" i="3"/>
  <c r="AL16" i="3"/>
  <c r="AD18" i="3"/>
  <c r="V22" i="3"/>
  <c r="E22" i="3" s="1"/>
  <c r="AD22" i="3"/>
  <c r="AL22" i="3"/>
  <c r="X23" i="3"/>
  <c r="AF23" i="3"/>
  <c r="R24" i="3"/>
  <c r="Z24" i="3"/>
  <c r="AH24" i="3"/>
  <c r="T25" i="3"/>
  <c r="AB25" i="3"/>
  <c r="AJ25" i="3"/>
  <c r="V26" i="3"/>
  <c r="AD26" i="3"/>
  <c r="AL26" i="3"/>
  <c r="R15" i="3"/>
  <c r="AH15" i="3"/>
  <c r="W16" i="3"/>
  <c r="AF18" i="3"/>
  <c r="AE22" i="3"/>
  <c r="H22" i="3" s="1"/>
  <c r="U25" i="3"/>
  <c r="AE26" i="3"/>
  <c r="Y14" i="3"/>
  <c r="F14" i="3" s="1"/>
  <c r="AG14" i="3"/>
  <c r="AA15" i="3"/>
  <c r="AI15" i="3"/>
  <c r="U16" i="3"/>
  <c r="AC16" i="3"/>
  <c r="AK16" i="3"/>
  <c r="W17" i="3"/>
  <c r="AE17" i="3"/>
  <c r="AM17" i="3"/>
  <c r="Y18" i="3"/>
  <c r="AG18" i="3"/>
  <c r="X18" i="3"/>
  <c r="AB15" i="3"/>
  <c r="X17" i="3"/>
  <c r="R18" i="3"/>
  <c r="Z18" i="3"/>
  <c r="AA14" i="3"/>
  <c r="AI14" i="3"/>
  <c r="K14" i="3" s="1"/>
  <c r="U15" i="3"/>
  <c r="AC15" i="3"/>
  <c r="AE16" i="3"/>
  <c r="AM16" i="3"/>
  <c r="Y17" i="3"/>
  <c r="AG17" i="3"/>
  <c r="AA18" i="3"/>
  <c r="AI18" i="3"/>
  <c r="T14" i="3"/>
  <c r="AB14" i="3"/>
  <c r="AJ14" i="3"/>
  <c r="V15" i="3"/>
  <c r="AD15" i="3"/>
  <c r="AL15" i="3"/>
  <c r="X16" i="3"/>
  <c r="AF16" i="3"/>
  <c r="R17" i="3"/>
  <c r="Z17" i="3"/>
  <c r="AH17" i="3"/>
  <c r="T18" i="3"/>
  <c r="AB18" i="3"/>
  <c r="AJ18" i="3"/>
  <c r="X14" i="3"/>
  <c r="R14" i="3"/>
  <c r="Z14" i="3"/>
  <c r="AH14" i="3"/>
  <c r="T15" i="3"/>
  <c r="U14" i="3"/>
  <c r="C14" i="3" s="1"/>
  <c r="AC14" i="3"/>
  <c r="AK14" i="3"/>
  <c r="W15" i="3"/>
  <c r="AG16" i="3"/>
  <c r="AA17" i="3"/>
  <c r="AI17" i="3"/>
  <c r="U18" i="3"/>
  <c r="AC18" i="3"/>
  <c r="AK18" i="3"/>
  <c r="AD14" i="3"/>
  <c r="AL14" i="3"/>
  <c r="T17" i="3"/>
  <c r="AB17" i="3"/>
  <c r="V18" i="3"/>
  <c r="V14" i="3"/>
  <c r="E14" i="3" s="1"/>
  <c r="X15" i="3"/>
  <c r="AE14" i="3"/>
  <c r="H14" i="3" s="1"/>
  <c r="U17" i="3"/>
  <c r="AE18" i="3"/>
  <c r="Y10" i="3"/>
  <c r="F10" i="3" s="1"/>
  <c r="AC8" i="3"/>
  <c r="Y6" i="3"/>
  <c r="F6" i="3" s="1"/>
  <c r="AG8" i="3"/>
  <c r="AK8" i="3"/>
  <c r="AE6" i="3"/>
  <c r="H6" i="3" s="1"/>
  <c r="AA6" i="3"/>
  <c r="AL8" i="3"/>
  <c r="Z6" i="3"/>
  <c r="AJ6" i="3"/>
  <c r="AI6" i="3"/>
  <c r="AC6" i="3"/>
  <c r="AK6" i="3"/>
  <c r="W9" i="3"/>
  <c r="AB6" i="3"/>
  <c r="T6" i="3"/>
  <c r="V6" i="3"/>
  <c r="E6" i="3" s="1"/>
  <c r="AL6" i="3"/>
  <c r="U8" i="3"/>
  <c r="AG9" i="3"/>
  <c r="AG6" i="3"/>
  <c r="AH6" i="3"/>
  <c r="U6" i="3"/>
  <c r="C6" i="3" s="1"/>
  <c r="W6" i="3"/>
  <c r="AM6" i="3"/>
  <c r="AH9" i="3"/>
  <c r="X6" i="3"/>
  <c r="AD6" i="3"/>
  <c r="AD8" i="3"/>
  <c r="AK9" i="3"/>
  <c r="AI7" i="3"/>
  <c r="K7" i="3" s="1"/>
  <c r="AK7" i="3"/>
  <c r="AF8" i="3"/>
  <c r="AJ9" i="3"/>
  <c r="AF10" i="3"/>
  <c r="J10" i="3" s="1"/>
  <c r="AG10" i="3"/>
  <c r="AE7" i="3"/>
  <c r="H7" i="3" s="1"/>
  <c r="AM7" i="3"/>
  <c r="AH8" i="3"/>
  <c r="AD9" i="3"/>
  <c r="AL9" i="3"/>
  <c r="AH10" i="3"/>
  <c r="AH7" i="3"/>
  <c r="AF7" i="3"/>
  <c r="J7" i="3" s="1"/>
  <c r="AI8" i="3"/>
  <c r="AE9" i="3"/>
  <c r="AM9" i="3"/>
  <c r="AI10" i="3"/>
  <c r="AD7" i="3"/>
  <c r="AL7" i="3"/>
  <c r="AG7" i="3"/>
  <c r="AJ8" i="3"/>
  <c r="AF9" i="3"/>
  <c r="AJ10" i="3"/>
  <c r="AK10" i="3"/>
  <c r="AL10" i="3"/>
  <c r="AD10" i="3"/>
  <c r="AE8" i="3"/>
  <c r="AE10" i="3"/>
  <c r="R7" i="3"/>
  <c r="Z7" i="3"/>
  <c r="T8" i="3"/>
  <c r="AB8" i="3"/>
  <c r="V9" i="3"/>
  <c r="E9" i="3" s="1"/>
  <c r="X10" i="3"/>
  <c r="T7" i="3"/>
  <c r="AB7" i="3"/>
  <c r="V8" i="3"/>
  <c r="E8" i="3" s="1"/>
  <c r="X9" i="3"/>
  <c r="R10" i="3"/>
  <c r="Z10" i="3"/>
  <c r="U7" i="3"/>
  <c r="C7" i="3" s="1"/>
  <c r="AC7" i="3"/>
  <c r="W8" i="3"/>
  <c r="Y9" i="3"/>
  <c r="AA10" i="3"/>
  <c r="V7" i="3"/>
  <c r="E7" i="3" s="1"/>
  <c r="X8" i="3"/>
  <c r="R9" i="3"/>
  <c r="Z9" i="3"/>
  <c r="T10" i="3"/>
  <c r="AB10" i="3"/>
  <c r="W7" i="3"/>
  <c r="Y8" i="3"/>
  <c r="AA9" i="3"/>
  <c r="U10" i="3"/>
  <c r="C10" i="3" s="1"/>
  <c r="AC10" i="3"/>
  <c r="AA7" i="3"/>
  <c r="X7" i="3"/>
  <c r="R8" i="3"/>
  <c r="Z8" i="3"/>
  <c r="T9" i="3"/>
  <c r="AB9" i="3"/>
  <c r="V10" i="3"/>
  <c r="E10" i="3" s="1"/>
  <c r="U9" i="3"/>
  <c r="K6" i="3" l="1"/>
  <c r="L6" i="3"/>
</calcChain>
</file>

<file path=xl/sharedStrings.xml><?xml version="1.0" encoding="utf-8"?>
<sst xmlns="http://schemas.openxmlformats.org/spreadsheetml/2006/main" count="806" uniqueCount="260">
  <si>
    <t>110679</t>
  </si>
  <si>
    <t>長岡城西道院</t>
  </si>
  <si>
    <t>111047</t>
  </si>
  <si>
    <t>新潟不二道院</t>
  </si>
  <si>
    <t>111049</t>
  </si>
  <si>
    <t>新潟とやの道院</t>
  </si>
  <si>
    <t>111121</t>
  </si>
  <si>
    <t>小千谷中部道院</t>
  </si>
  <si>
    <t>111397</t>
  </si>
  <si>
    <t>新潟村上道院</t>
  </si>
  <si>
    <t>111432</t>
  </si>
  <si>
    <t>新発田道院</t>
  </si>
  <si>
    <t>111597</t>
  </si>
  <si>
    <t>栃尾道院</t>
  </si>
  <si>
    <t>111642</t>
  </si>
  <si>
    <t>新潟亀田道院</t>
  </si>
  <si>
    <t>111680</t>
  </si>
  <si>
    <t>柏崎道院</t>
  </si>
  <si>
    <t>111681</t>
  </si>
  <si>
    <t>新潟共和道院</t>
  </si>
  <si>
    <t>111876</t>
  </si>
  <si>
    <t>新潟信条道院</t>
  </si>
  <si>
    <t>111904</t>
  </si>
  <si>
    <t>長岡不二道院</t>
  </si>
  <si>
    <t>112030</t>
  </si>
  <si>
    <t>新潟加茂道院</t>
  </si>
  <si>
    <t>112031</t>
  </si>
  <si>
    <t>新潟三条道院</t>
  </si>
  <si>
    <t>112177</t>
  </si>
  <si>
    <t>新潟坂井輪道院</t>
  </si>
  <si>
    <t>112365</t>
  </si>
  <si>
    <t>新潟海老ケ瀬道院</t>
  </si>
  <si>
    <t>112366</t>
  </si>
  <si>
    <t>新潟赤道道院</t>
  </si>
  <si>
    <t>112558</t>
  </si>
  <si>
    <t>上越新井道院</t>
  </si>
  <si>
    <t>112626</t>
  </si>
  <si>
    <t>新潟青山道院</t>
  </si>
  <si>
    <t>112684</t>
  </si>
  <si>
    <t>新潟安田道院</t>
  </si>
  <si>
    <t>112967</t>
  </si>
  <si>
    <t>新潟曽野木道院</t>
  </si>
  <si>
    <t>210126</t>
  </si>
  <si>
    <t>新潟南高校</t>
  </si>
  <si>
    <t>210177</t>
  </si>
  <si>
    <t>新津南高校</t>
  </si>
  <si>
    <t>210268</t>
  </si>
  <si>
    <t>白根高校</t>
  </si>
  <si>
    <t>210386</t>
  </si>
  <si>
    <t>新潟工業高校</t>
  </si>
  <si>
    <t>210394</t>
  </si>
  <si>
    <t>新潟東高校</t>
  </si>
  <si>
    <t>210399</t>
  </si>
  <si>
    <t>三条東高校</t>
  </si>
  <si>
    <t>213844</t>
  </si>
  <si>
    <t>新潟教員</t>
  </si>
  <si>
    <t>214079</t>
  </si>
  <si>
    <t>日本歯科大学新潟</t>
  </si>
  <si>
    <t>214145</t>
  </si>
  <si>
    <t>長岡技術科学大学</t>
  </si>
  <si>
    <t>214171</t>
  </si>
  <si>
    <t>新潟大学</t>
  </si>
  <si>
    <t>214223</t>
  </si>
  <si>
    <t>長岡造形大学</t>
  </si>
  <si>
    <t>214837</t>
  </si>
  <si>
    <t>新津高校</t>
  </si>
  <si>
    <t>214997</t>
  </si>
  <si>
    <t>新潟海老ケ瀬スポーツ少年団</t>
  </si>
  <si>
    <t>214998</t>
  </si>
  <si>
    <t>新潟安田スポーツ少年団</t>
  </si>
  <si>
    <t>215026</t>
  </si>
  <si>
    <t>新潟赤道スポーツ少年団</t>
  </si>
  <si>
    <t>215027</t>
  </si>
  <si>
    <t>燕スポーツ少年団</t>
  </si>
  <si>
    <t>215028</t>
  </si>
  <si>
    <t>新発田市スポーツ少年団</t>
  </si>
  <si>
    <t>215102</t>
  </si>
  <si>
    <t>新潟坂井輪スポーツ少年団</t>
  </si>
  <si>
    <t>215127</t>
  </si>
  <si>
    <t>小千谷市スポーツ少年団</t>
  </si>
  <si>
    <t>215149</t>
  </si>
  <si>
    <t>新潟築地スポーツ少年団</t>
  </si>
  <si>
    <t>215150</t>
  </si>
  <si>
    <t>長岡城西スポーツ少年団</t>
  </si>
  <si>
    <t>215151</t>
  </si>
  <si>
    <t>見附市スポーツ少年団</t>
  </si>
  <si>
    <t>215152</t>
  </si>
  <si>
    <t>新潟加茂スポーツ少年団</t>
  </si>
  <si>
    <t>215154</t>
  </si>
  <si>
    <t>柏崎スポーツ少年団</t>
  </si>
  <si>
    <t>215156</t>
  </si>
  <si>
    <t>長岡不二スポーツ少年団</t>
  </si>
  <si>
    <t>215203</t>
  </si>
  <si>
    <t>新潟不二スポーツ少年団</t>
  </si>
  <si>
    <t>215272</t>
  </si>
  <si>
    <t>栃尾スポーツ少年団</t>
  </si>
  <si>
    <t>215277</t>
  </si>
  <si>
    <t>小須戸スポーツ少年団</t>
  </si>
  <si>
    <t>215392</t>
  </si>
  <si>
    <t>新津工業高校</t>
  </si>
  <si>
    <t>215517</t>
  </si>
  <si>
    <t>村上朝日スポーツ少年団</t>
  </si>
  <si>
    <t>215576</t>
  </si>
  <si>
    <t>村上スポーツ少年団</t>
  </si>
  <si>
    <t>215649</t>
  </si>
  <si>
    <t>新潟薬科大学</t>
  </si>
  <si>
    <t>所属ｺｰﾄﾞ</t>
    <rPh sb="0" eb="2">
      <t>ショゾク</t>
    </rPh>
    <phoneticPr fontId="2"/>
  </si>
  <si>
    <t>所属名</t>
    <rPh sb="0" eb="3">
      <t>ショゾクメイ</t>
    </rPh>
    <phoneticPr fontId="2"/>
  </si>
  <si>
    <t>No.</t>
    <phoneticPr fontId="2"/>
  </si>
  <si>
    <t>種目名</t>
    <rPh sb="2" eb="3">
      <t>ナ</t>
    </rPh>
    <phoneticPr fontId="1"/>
  </si>
  <si>
    <t>種目ｺｰﾄﾞ</t>
    <rPh sb="0" eb="2">
      <t>シュモク</t>
    </rPh>
    <phoneticPr fontId="1"/>
  </si>
  <si>
    <t>階級ｺｰﾄﾞ</t>
    <rPh sb="0" eb="2">
      <t>カイキュウ</t>
    </rPh>
    <phoneticPr fontId="2"/>
  </si>
  <si>
    <t>階級</t>
    <rPh sb="0" eb="2">
      <t>カイキュウ</t>
    </rPh>
    <phoneticPr fontId="2"/>
  </si>
  <si>
    <t>見習</t>
    <rPh sb="0" eb="2">
      <t>ミナラ</t>
    </rPh>
    <phoneticPr fontId="2"/>
  </si>
  <si>
    <t>8級</t>
    <rPh sb="1" eb="2">
      <t>キュウ</t>
    </rPh>
    <phoneticPr fontId="2"/>
  </si>
  <si>
    <t>7級</t>
    <rPh sb="1" eb="2">
      <t>キュウ</t>
    </rPh>
    <phoneticPr fontId="2"/>
  </si>
  <si>
    <t>6級</t>
    <rPh sb="1" eb="2">
      <t>キュウ</t>
    </rPh>
    <phoneticPr fontId="2"/>
  </si>
  <si>
    <t>5級</t>
    <rPh sb="1" eb="2">
      <t>キュウ</t>
    </rPh>
    <phoneticPr fontId="2"/>
  </si>
  <si>
    <t>4級</t>
    <rPh sb="1" eb="2">
      <t>キュウ</t>
    </rPh>
    <phoneticPr fontId="2"/>
  </si>
  <si>
    <t>3級</t>
    <rPh sb="1" eb="2">
      <t>キュウ</t>
    </rPh>
    <phoneticPr fontId="2"/>
  </si>
  <si>
    <t>2級</t>
    <rPh sb="1" eb="2">
      <t>キュウ</t>
    </rPh>
    <phoneticPr fontId="2"/>
  </si>
  <si>
    <t>1級</t>
    <rPh sb="1" eb="2">
      <t>キュウ</t>
    </rPh>
    <phoneticPr fontId="2"/>
  </si>
  <si>
    <t>初段</t>
    <rPh sb="0" eb="2">
      <t>ショダン</t>
    </rPh>
    <phoneticPr fontId="2"/>
  </si>
  <si>
    <t>二段</t>
    <rPh sb="0" eb="2">
      <t>ニダン</t>
    </rPh>
    <phoneticPr fontId="2"/>
  </si>
  <si>
    <t>三段</t>
    <rPh sb="0" eb="2">
      <t>サンダン</t>
    </rPh>
    <phoneticPr fontId="2"/>
  </si>
  <si>
    <t>四段</t>
    <rPh sb="0" eb="2">
      <t>ヨンダン</t>
    </rPh>
    <phoneticPr fontId="2"/>
  </si>
  <si>
    <t>五段</t>
    <rPh sb="0" eb="2">
      <t>ゴダン</t>
    </rPh>
    <phoneticPr fontId="2"/>
  </si>
  <si>
    <t>六段</t>
    <rPh sb="0" eb="2">
      <t>ロクダン</t>
    </rPh>
    <phoneticPr fontId="2"/>
  </si>
  <si>
    <t>七段</t>
    <rPh sb="0" eb="2">
      <t>ナナダン</t>
    </rPh>
    <phoneticPr fontId="2"/>
  </si>
  <si>
    <t>八段</t>
    <rPh sb="0" eb="2">
      <t>ハチダン</t>
    </rPh>
    <phoneticPr fontId="2"/>
  </si>
  <si>
    <t>九段</t>
    <rPh sb="0" eb="2">
      <t>キュウダン</t>
    </rPh>
    <phoneticPr fontId="2"/>
  </si>
  <si>
    <t>学年ｺｰﾄﾞ</t>
    <rPh sb="0" eb="2">
      <t>ガクネン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</si>
  <si>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</si>
  <si>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</si>
  <si>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</si>
  <si>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</si>
  <si>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</si>
  <si>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</si>
  <si>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学年</t>
    <rPh sb="0" eb="2">
      <t>ガクネン</t>
    </rPh>
    <phoneticPr fontId="2"/>
  </si>
  <si>
    <t>新潟県予選会エントリー用紙</t>
    <rPh sb="0" eb="6">
      <t>ニイガタケンヨセンカイ</t>
    </rPh>
    <rPh sb="11" eb="13">
      <t>ヨウシ</t>
    </rPh>
    <phoneticPr fontId="2"/>
  </si>
  <si>
    <t>【申込責任者】</t>
    <rPh sb="1" eb="2">
      <t>モウ</t>
    </rPh>
    <rPh sb="2" eb="3">
      <t>コ</t>
    </rPh>
    <rPh sb="3" eb="6">
      <t>セキニンシャ</t>
    </rPh>
    <phoneticPr fontId="2"/>
  </si>
  <si>
    <t>【エントリー選手名簿】</t>
    <rPh sb="6" eb="8">
      <t>センシュ</t>
    </rPh>
    <rPh sb="8" eb="10">
      <t>メイボ</t>
    </rPh>
    <phoneticPr fontId="2"/>
  </si>
  <si>
    <t>No.</t>
  </si>
  <si>
    <t>所属コード</t>
    <rPh sb="0" eb="2">
      <t>ショゾク</t>
    </rPh>
    <phoneticPr fontId="2"/>
  </si>
  <si>
    <t>拳士名</t>
    <rPh sb="0" eb="3">
      <t>ケンシメイ</t>
    </rPh>
    <phoneticPr fontId="2"/>
  </si>
  <si>
    <t>フリガナ</t>
    <phoneticPr fontId="2"/>
  </si>
  <si>
    <t>拳士コード</t>
    <rPh sb="0" eb="2">
      <t>ケンシ</t>
    </rPh>
    <phoneticPr fontId="2"/>
  </si>
  <si>
    <t>資格</t>
    <rPh sb="0" eb="2">
      <t>シカク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</si>
  <si>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</si>
  <si>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</si>
  <si>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※学生のみ</t>
    <rPh sb="1" eb="3">
      <t>ガクセイ</t>
    </rPh>
    <phoneticPr fontId="2"/>
  </si>
  <si>
    <t xml:space="preserve">氏　名 </t>
    <rPh sb="0" eb="1">
      <t>シ</t>
    </rPh>
    <rPh sb="2" eb="3">
      <t>ナ</t>
    </rPh>
    <phoneticPr fontId="2"/>
  </si>
  <si>
    <t xml:space="preserve">メールアドレス </t>
    <phoneticPr fontId="2"/>
  </si>
  <si>
    <t xml:space="preserve">電話番号 </t>
    <rPh sb="0" eb="4">
      <t>デンワバンゴウ</t>
    </rPh>
    <phoneticPr fontId="2"/>
  </si>
  <si>
    <t>所属名②</t>
    <rPh sb="0" eb="2">
      <t>ショゾク</t>
    </rPh>
    <rPh sb="2" eb="3">
      <t>メイ</t>
    </rPh>
    <phoneticPr fontId="2"/>
  </si>
  <si>
    <t>拳士名②</t>
    <rPh sb="0" eb="3">
      <t>ケンシメイ</t>
    </rPh>
    <phoneticPr fontId="2"/>
  </si>
  <si>
    <t>フリガナ②</t>
    <phoneticPr fontId="2"/>
  </si>
  <si>
    <t>階級②</t>
    <rPh sb="0" eb="2">
      <t>カイキュウ</t>
    </rPh>
    <phoneticPr fontId="2"/>
  </si>
  <si>
    <t>所属名①</t>
    <rPh sb="0" eb="3">
      <t>ショゾクメイ</t>
    </rPh>
    <phoneticPr fontId="2"/>
  </si>
  <si>
    <t>拳士名①</t>
    <rPh sb="0" eb="3">
      <t>ケンシメイ</t>
    </rPh>
    <phoneticPr fontId="2"/>
  </si>
  <si>
    <t>フリガナ①</t>
    <phoneticPr fontId="2"/>
  </si>
  <si>
    <t>階級①</t>
    <rPh sb="0" eb="2">
      <t>カイキュウ</t>
    </rPh>
    <phoneticPr fontId="2"/>
  </si>
  <si>
    <t>全国大会エントリー用</t>
    <rPh sb="0" eb="4">
      <t>ゼンコクタイカイ</t>
    </rPh>
    <rPh sb="9" eb="10">
      <t>ヨウ</t>
    </rPh>
    <phoneticPr fontId="2"/>
  </si>
  <si>
    <t>種目名</t>
    <rPh sb="0" eb="2">
      <t>シュモク</t>
    </rPh>
    <rPh sb="2" eb="3">
      <t>メイ</t>
    </rPh>
    <phoneticPr fontId="2"/>
  </si>
  <si>
    <t>シメイ①</t>
    <phoneticPr fontId="2"/>
  </si>
  <si>
    <t>氏名①</t>
    <rPh sb="0" eb="2">
      <t>シメイ</t>
    </rPh>
    <phoneticPr fontId="2"/>
  </si>
  <si>
    <t>種目コード</t>
    <rPh sb="0" eb="2">
      <t>シュモク</t>
    </rPh>
    <phoneticPr fontId="2"/>
  </si>
  <si>
    <t>所属コード①</t>
    <rPh sb="0" eb="2">
      <t>ショゾク</t>
    </rPh>
    <phoneticPr fontId="2"/>
  </si>
  <si>
    <t>拳士コード①</t>
    <rPh sb="0" eb="2">
      <t>ケンシ</t>
    </rPh>
    <phoneticPr fontId="2"/>
  </si>
  <si>
    <t>資格①</t>
    <rPh sb="0" eb="2">
      <t>シカク</t>
    </rPh>
    <phoneticPr fontId="2"/>
  </si>
  <si>
    <t>年齢①</t>
    <rPh sb="0" eb="2">
      <t>ネンレイ</t>
    </rPh>
    <phoneticPr fontId="2"/>
  </si>
  <si>
    <t>性別①</t>
    <rPh sb="0" eb="2">
      <t>セイベツ</t>
    </rPh>
    <phoneticPr fontId="2"/>
  </si>
  <si>
    <t>性別</t>
    <rPh sb="0" eb="2">
      <t>セイベツ</t>
    </rPh>
    <phoneticPr fontId="2"/>
  </si>
  <si>
    <t>学年①</t>
    <rPh sb="0" eb="2">
      <t>ガクネン</t>
    </rPh>
    <phoneticPr fontId="2"/>
  </si>
  <si>
    <t>学校名①</t>
    <rPh sb="0" eb="3">
      <t>ガッコウメイ</t>
    </rPh>
    <phoneticPr fontId="2"/>
  </si>
  <si>
    <t>所属コード②</t>
    <rPh sb="0" eb="2">
      <t>ショゾク</t>
    </rPh>
    <phoneticPr fontId="2"/>
  </si>
  <si>
    <t>所属名②</t>
    <rPh sb="0" eb="3">
      <t>ショゾクメイ</t>
    </rPh>
    <phoneticPr fontId="2"/>
  </si>
  <si>
    <t>シメイ②</t>
  </si>
  <si>
    <t>氏名②</t>
    <rPh sb="0" eb="2">
      <t>シメイ</t>
    </rPh>
    <phoneticPr fontId="2"/>
  </si>
  <si>
    <t>拳士コード②</t>
    <rPh sb="0" eb="2">
      <t>ケンシ</t>
    </rPh>
    <phoneticPr fontId="2"/>
  </si>
  <si>
    <t>資格②</t>
    <rPh sb="0" eb="2">
      <t>シカク</t>
    </rPh>
    <phoneticPr fontId="2"/>
  </si>
  <si>
    <t>年齢②</t>
    <rPh sb="0" eb="2">
      <t>ネンレイ</t>
    </rPh>
    <phoneticPr fontId="2"/>
  </si>
  <si>
    <t>性別②</t>
    <rPh sb="0" eb="2">
      <t>セイベツ</t>
    </rPh>
    <phoneticPr fontId="2"/>
  </si>
  <si>
    <t>学年②</t>
    <rPh sb="0" eb="2">
      <t>ガクネン</t>
    </rPh>
    <phoneticPr fontId="2"/>
  </si>
  <si>
    <t>学校名②</t>
    <rPh sb="0" eb="3">
      <t>ガッコウメイ</t>
    </rPh>
    <phoneticPr fontId="2"/>
  </si>
  <si>
    <t xml:space="preserve">種目名 </t>
    <rPh sb="0" eb="3">
      <t>シュモクメイ</t>
    </rPh>
    <phoneticPr fontId="2"/>
  </si>
  <si>
    <t>基準値</t>
    <rPh sb="0" eb="3">
      <t>キジュンチ</t>
    </rPh>
    <phoneticPr fontId="2"/>
  </si>
  <si>
    <t>基準値①</t>
    <rPh sb="0" eb="3">
      <t>キジュンチ</t>
    </rPh>
    <phoneticPr fontId="2"/>
  </si>
  <si>
    <t>基準値②</t>
    <rPh sb="0" eb="3">
      <t>キジュンチ</t>
    </rPh>
    <phoneticPr fontId="2"/>
  </si>
  <si>
    <t>※黄色は選択、青色は文字入力をお願いします。</t>
    <rPh sb="1" eb="3">
      <t>キイロ</t>
    </rPh>
    <rPh sb="4" eb="6">
      <t>センタク</t>
    </rPh>
    <rPh sb="7" eb="9">
      <t>アオイロ</t>
    </rPh>
    <rPh sb="10" eb="12">
      <t>モジ</t>
    </rPh>
    <rPh sb="12" eb="14">
      <t>ニュウリョク</t>
    </rPh>
    <rPh sb="16" eb="17">
      <t>ネガ</t>
    </rPh>
    <phoneticPr fontId="2"/>
  </si>
  <si>
    <t xml:space="preserve">参加人数 </t>
    <rPh sb="0" eb="4">
      <t>サンカニンズウ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</si>
  <si>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</si>
  <si>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</si>
  <si>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 xml:space="preserve">大会参加料 </t>
    <rPh sb="0" eb="5">
      <t>タイカイサンカリョウ</t>
    </rPh>
    <phoneticPr fontId="2"/>
  </si>
  <si>
    <t xml:space="preserve">参 加 料 </t>
    <rPh sb="0" eb="1">
      <t>サン</t>
    </rPh>
    <rPh sb="2" eb="3">
      <t>カ</t>
    </rPh>
    <rPh sb="4" eb="5">
      <t>リョウ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</si>
  <si>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</si>
  <si>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</si>
  <si>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性別ｺｰﾄﾞ</t>
    <rPh sb="0" eb="2">
      <t>セイベツ</t>
    </rPh>
    <phoneticPr fontId="2"/>
  </si>
  <si>
    <t>※全角入力。姓と名の間に空欄を入れる</t>
    <rPh sb="1" eb="5">
      <t>ゼンカクニュウリョク</t>
    </rPh>
    <rPh sb="6" eb="7">
      <t>セイ</t>
    </rPh>
    <rPh sb="8" eb="9">
      <t>ナ</t>
    </rPh>
    <rPh sb="10" eb="11">
      <t>アイダ</t>
    </rPh>
    <rPh sb="12" eb="14">
      <t>クウラン</t>
    </rPh>
    <rPh sb="15" eb="16">
      <t>イ</t>
    </rPh>
    <phoneticPr fontId="2"/>
  </si>
  <si>
    <t>No.1</t>
    <phoneticPr fontId="2"/>
  </si>
  <si>
    <t>No.2</t>
    <phoneticPr fontId="2"/>
  </si>
  <si>
    <r>
      <rPr>
        <sz val="11"/>
        <color theme="1"/>
        <rFont val="Segoe UI Symbol"/>
        <family val="2"/>
        <charset val="1"/>
      </rPr>
      <t>←</t>
    </r>
    <r>
      <rPr>
        <sz val="11"/>
        <color theme="1"/>
        <rFont val="游ゴシック"/>
        <family val="2"/>
        <charset val="128"/>
        <scheme val="minor"/>
      </rPr>
      <t>現在の印刷範囲</t>
    </r>
    <rPh sb="1" eb="3">
      <t>ゲンザイ</t>
    </rPh>
    <rPh sb="4" eb="8">
      <t>インサツハンイ</t>
    </rPh>
    <phoneticPr fontId="2"/>
  </si>
  <si>
    <t>眼鏡着用など</t>
    <rPh sb="0" eb="2">
      <t>メガネ</t>
    </rPh>
    <rPh sb="2" eb="4">
      <t>チャクヨウ</t>
    </rPh>
    <phoneticPr fontId="2"/>
  </si>
  <si>
    <t>事前連絡事項</t>
    <rPh sb="0" eb="2">
      <t>ジゼン</t>
    </rPh>
    <rPh sb="2" eb="4">
      <t>レンラク</t>
    </rPh>
    <rPh sb="4" eb="6">
      <t>ジコウ</t>
    </rPh>
    <phoneticPr fontId="2"/>
  </si>
  <si>
    <t>単位団名</t>
    <rPh sb="0" eb="4">
      <t>タンイダンメイ</t>
    </rPh>
    <phoneticPr fontId="2"/>
  </si>
  <si>
    <t>スポーツ少年団</t>
    <rPh sb="4" eb="7">
      <t>ショウネンダン</t>
    </rPh>
    <phoneticPr fontId="2"/>
  </si>
  <si>
    <t>エントリー用紙</t>
    <rPh sb="5" eb="7">
      <t>ヨウシ</t>
    </rPh>
    <phoneticPr fontId="2"/>
  </si>
  <si>
    <t>※参加料は単位団毎にお支払いください。（申し込み単位団毎に領収書を発行致します。）</t>
    <rPh sb="1" eb="4">
      <t>サンカリョウ</t>
    </rPh>
    <rPh sb="5" eb="7">
      <t>タンイ</t>
    </rPh>
    <rPh sb="7" eb="8">
      <t>ダン</t>
    </rPh>
    <rPh sb="8" eb="9">
      <t>ゴト</t>
    </rPh>
    <rPh sb="11" eb="13">
      <t>シハラ</t>
    </rPh>
    <rPh sb="20" eb="21">
      <t>モウ</t>
    </rPh>
    <rPh sb="22" eb="23">
      <t>コ</t>
    </rPh>
    <rPh sb="24" eb="26">
      <t>タンイ</t>
    </rPh>
    <rPh sb="26" eb="27">
      <t>ダン</t>
    </rPh>
    <rPh sb="27" eb="28">
      <t>ゴト</t>
    </rPh>
    <rPh sb="29" eb="32">
      <t>リョウシュウショ</t>
    </rPh>
    <rPh sb="33" eb="35">
      <t>ハッコウ</t>
    </rPh>
    <rPh sb="35" eb="36">
      <t>イタ</t>
    </rPh>
    <phoneticPr fontId="2"/>
  </si>
  <si>
    <t>（選手数+引率指導者1名）</t>
    <rPh sb="1" eb="4">
      <t>センシュスウ</t>
    </rPh>
    <rPh sb="5" eb="7">
      <t>インソツ</t>
    </rPh>
    <rPh sb="7" eb="10">
      <t>シドウシャ</t>
    </rPh>
    <rPh sb="11" eb="12">
      <t>メイ</t>
    </rPh>
    <phoneticPr fontId="2"/>
  </si>
  <si>
    <t>第４２回新潟県スポーツ少年団競技別交流大会　第３９回少林寺拳法大会</t>
    <rPh sb="0" eb="1">
      <t>ダイ</t>
    </rPh>
    <phoneticPr fontId="2"/>
  </si>
  <si>
    <t>No.3</t>
    <phoneticPr fontId="2"/>
  </si>
  <si>
    <t>※黄色の枠のみ、選択してください。単独演武の選手は①のみ入力。</t>
    <rPh sb="1" eb="3">
      <t>キイロ</t>
    </rPh>
    <rPh sb="4" eb="5">
      <t>ワク</t>
    </rPh>
    <rPh sb="8" eb="10">
      <t>センタク</t>
    </rPh>
    <rPh sb="17" eb="21">
      <t>タンドクエンブ</t>
    </rPh>
    <rPh sb="22" eb="24">
      <t>センシュ</t>
    </rPh>
    <rPh sb="28" eb="30">
      <t>ニュウリョク</t>
    </rPh>
    <phoneticPr fontId="2"/>
  </si>
  <si>
    <t>6組以上のエントリーがある場合は、No.3のシートへ入力してください。</t>
    <rPh sb="1" eb="2">
      <t>クミ</t>
    </rPh>
    <rPh sb="2" eb="4">
      <t>イジョウ</t>
    </rPh>
    <rPh sb="13" eb="15">
      <t>バアイ</t>
    </rPh>
    <rPh sb="26" eb="28">
      <t>ニュウリョク</t>
    </rPh>
    <phoneticPr fontId="2"/>
  </si>
  <si>
    <t>→【No.3】へ</t>
    <phoneticPr fontId="2"/>
  </si>
  <si>
    <t>小1年</t>
    <rPh sb="0" eb="1">
      <t>ショウ</t>
    </rPh>
    <rPh sb="2" eb="3">
      <t>ネン</t>
    </rPh>
    <phoneticPr fontId="2"/>
  </si>
  <si>
    <t>小2年</t>
    <rPh sb="0" eb="1">
      <t>ショウ</t>
    </rPh>
    <rPh sb="2" eb="3">
      <t>ネン</t>
    </rPh>
    <phoneticPr fontId="2"/>
  </si>
  <si>
    <t>小3年</t>
    <rPh sb="2" eb="3">
      <t>ネン</t>
    </rPh>
    <phoneticPr fontId="2"/>
  </si>
  <si>
    <t>小4年</t>
    <rPh sb="2" eb="3">
      <t>ネン</t>
    </rPh>
    <phoneticPr fontId="2"/>
  </si>
  <si>
    <t>小5年</t>
    <rPh sb="2" eb="3">
      <t>ネン</t>
    </rPh>
    <phoneticPr fontId="2"/>
  </si>
  <si>
    <t>小6年</t>
    <rPh sb="2" eb="3">
      <t>ネン</t>
    </rPh>
    <phoneticPr fontId="2"/>
  </si>
  <si>
    <t>中1年</t>
    <rPh sb="2" eb="3">
      <t>ネン</t>
    </rPh>
    <phoneticPr fontId="2"/>
  </si>
  <si>
    <t>中2年</t>
    <rPh sb="2" eb="3">
      <t>ネン</t>
    </rPh>
    <phoneticPr fontId="2"/>
  </si>
  <si>
    <t>中3年</t>
    <rPh sb="2" eb="3">
      <t>ネン</t>
    </rPh>
    <phoneticPr fontId="2"/>
  </si>
  <si>
    <t>5組以下のエントリーのある場合は、No.1またはNo.2のシートへ入力してください。</t>
    <rPh sb="1" eb="2">
      <t>クミ</t>
    </rPh>
    <rPh sb="2" eb="4">
      <t>イカ</t>
    </rPh>
    <rPh sb="13" eb="15">
      <t>バアイ</t>
    </rPh>
    <rPh sb="33" eb="35">
      <t>ニュウリョク</t>
    </rPh>
    <phoneticPr fontId="2"/>
  </si>
  <si>
    <t>→【No.1】へ</t>
    <phoneticPr fontId="2"/>
  </si>
  <si>
    <t>→【No.2】へ</t>
    <phoneticPr fontId="2"/>
  </si>
  <si>
    <t>単独演武　小学生見習の部</t>
  </si>
  <si>
    <t>単独演武　小学生７～８級の部</t>
  </si>
  <si>
    <t>単独演武　小学生４～６級の部</t>
  </si>
  <si>
    <t>単独演武　小学生３級以上の部</t>
  </si>
  <si>
    <t>単独演武　中学生男子の部</t>
  </si>
  <si>
    <t>単独演武　中学生女子の部</t>
  </si>
  <si>
    <t>組演武　小学生７級以下の部</t>
  </si>
  <si>
    <t>組演武　小学生４～６級の部</t>
  </si>
  <si>
    <t>組演武　小学生自由組演武の部</t>
  </si>
  <si>
    <t>組演武　中学生男子の部</t>
  </si>
  <si>
    <t>組演武　中学生女子の部</t>
  </si>
  <si>
    <t>代表者</t>
    <rPh sb="0" eb="3">
      <t>ダイヒョウシャ</t>
    </rPh>
    <phoneticPr fontId="2"/>
  </si>
  <si>
    <t xml:space="preserve">所属名 </t>
    <rPh sb="0" eb="3">
      <t>ショゾクメイ</t>
    </rPh>
    <phoneticPr fontId="2"/>
  </si>
  <si>
    <t xml:space="preserve">代表者名 </t>
    <rPh sb="0" eb="4">
      <t>ダイヒョウシャメイ</t>
    </rPh>
    <phoneticPr fontId="2"/>
  </si>
  <si>
    <t xml:space="preserve">住所 </t>
    <rPh sb="0" eb="2">
      <t>ジュウショ</t>
    </rPh>
    <phoneticPr fontId="2"/>
  </si>
  <si>
    <t>※引率指導者は１名までとします。</t>
    <rPh sb="1" eb="6">
      <t>インソツシドウシャ</t>
    </rPh>
    <rPh sb="8" eb="9">
      <t>メイ</t>
    </rPh>
    <phoneticPr fontId="2"/>
  </si>
  <si>
    <t>人です。</t>
    <rPh sb="0" eb="1">
      <t>ニン</t>
    </rPh>
    <phoneticPr fontId="2"/>
  </si>
  <si>
    <t>種別</t>
    <rPh sb="0" eb="2">
      <t>シュベツ</t>
    </rPh>
    <phoneticPr fontId="2"/>
  </si>
  <si>
    <t>氏名</t>
    <rPh sb="0" eb="2">
      <t>シメイ</t>
    </rPh>
    <phoneticPr fontId="2"/>
  </si>
  <si>
    <t>審判員</t>
    <rPh sb="0" eb="3">
      <t>シンパンイン</t>
    </rPh>
    <phoneticPr fontId="2"/>
  </si>
  <si>
    <t>役員</t>
    <rPh sb="0" eb="2">
      <t>ヤクイン</t>
    </rPh>
    <phoneticPr fontId="2"/>
  </si>
  <si>
    <t>補助員</t>
    <rPh sb="0" eb="3">
      <t>ホジョイン</t>
    </rPh>
    <phoneticPr fontId="2"/>
  </si>
  <si>
    <t>引率指導者</t>
    <rPh sb="0" eb="5">
      <t>インソツシドウシャ</t>
    </rPh>
    <phoneticPr fontId="2"/>
  </si>
  <si>
    <t>保護者</t>
    <rPh sb="0" eb="3">
      <t>ホゴシャ</t>
    </rPh>
    <phoneticPr fontId="2"/>
  </si>
  <si>
    <t>★選手、および参加申請者は別途「健康観察チェックシート」を記入し、受付時に提出する。</t>
    <rPh sb="1" eb="3">
      <t>センシュ</t>
    </rPh>
    <rPh sb="7" eb="12">
      <t>サンカシンセイシャ</t>
    </rPh>
    <rPh sb="13" eb="15">
      <t>ベット</t>
    </rPh>
    <rPh sb="16" eb="20">
      <t>ケンコウカンサツ</t>
    </rPh>
    <rPh sb="29" eb="31">
      <t>キニュウ</t>
    </rPh>
    <rPh sb="33" eb="36">
      <t>ウケツケジ</t>
    </rPh>
    <rPh sb="37" eb="39">
      <t>テイシュツ</t>
    </rPh>
    <phoneticPr fontId="2"/>
  </si>
  <si>
    <t>★申請が無い者の会場への入場は不可とする。</t>
    <rPh sb="1" eb="3">
      <t>シンセイ</t>
    </rPh>
    <rPh sb="4" eb="5">
      <t>ナ</t>
    </rPh>
    <rPh sb="6" eb="7">
      <t>モノ</t>
    </rPh>
    <rPh sb="8" eb="10">
      <t>カイジョウ</t>
    </rPh>
    <rPh sb="12" eb="14">
      <t>ニュウジョウ</t>
    </rPh>
    <rPh sb="15" eb="17">
      <t>フカ</t>
    </rPh>
    <phoneticPr fontId="2"/>
  </si>
  <si>
    <t>★本書は大会終了１ヶ月間後まで、大会運営委員会が保管する。</t>
    <rPh sb="1" eb="3">
      <t>ホンショ</t>
    </rPh>
    <rPh sb="4" eb="6">
      <t>タイカイ</t>
    </rPh>
    <rPh sb="6" eb="8">
      <t>シュウリョウ</t>
    </rPh>
    <rPh sb="10" eb="12">
      <t>ゲツカン</t>
    </rPh>
    <rPh sb="12" eb="13">
      <t>ゴ</t>
    </rPh>
    <rPh sb="16" eb="18">
      <t>タイカイ</t>
    </rPh>
    <rPh sb="18" eb="23">
      <t>ウンエイイインカイ</t>
    </rPh>
    <rPh sb="24" eb="26">
      <t>ホカン</t>
    </rPh>
    <phoneticPr fontId="2"/>
  </si>
  <si>
    <t>★選手名簿、引率参加者名簿、健康観察チェックシートは大会運営委員会が管理し、保健所などの機関からの要請に応じ、</t>
    <rPh sb="1" eb="5">
      <t>センシュメイボ</t>
    </rPh>
    <rPh sb="6" eb="8">
      <t>インソツ</t>
    </rPh>
    <rPh sb="8" eb="11">
      <t>サンカシャ</t>
    </rPh>
    <rPh sb="11" eb="13">
      <t>メイボ</t>
    </rPh>
    <rPh sb="14" eb="16">
      <t>ケンコウ</t>
    </rPh>
    <rPh sb="16" eb="18">
      <t>カンサツ</t>
    </rPh>
    <rPh sb="26" eb="28">
      <t>タイカイ</t>
    </rPh>
    <rPh sb="28" eb="30">
      <t>ウンエイ</t>
    </rPh>
    <rPh sb="30" eb="33">
      <t>イインカイ</t>
    </rPh>
    <rPh sb="34" eb="36">
      <t>カンリ</t>
    </rPh>
    <rPh sb="38" eb="41">
      <t>ホケンジョ</t>
    </rPh>
    <rPh sb="44" eb="46">
      <t>キカン</t>
    </rPh>
    <rPh sb="49" eb="51">
      <t>ヨウセイ</t>
    </rPh>
    <phoneticPr fontId="2"/>
  </si>
  <si>
    <t>　提示・提出するものとする。</t>
    <rPh sb="1" eb="3">
      <t>テイジ</t>
    </rPh>
    <rPh sb="4" eb="6">
      <t>テイシュツ</t>
    </rPh>
    <phoneticPr fontId="2"/>
  </si>
  <si>
    <t>★必要な連絡については、各代表者を通じて行うものとする。</t>
    <rPh sb="1" eb="3">
      <t>ヒツヨウ</t>
    </rPh>
    <rPh sb="4" eb="6">
      <t>レンラク</t>
    </rPh>
    <rPh sb="12" eb="13">
      <t>カク</t>
    </rPh>
    <rPh sb="13" eb="16">
      <t>ダイヒョウシャ</t>
    </rPh>
    <rPh sb="17" eb="18">
      <t>ツウ</t>
    </rPh>
    <rPh sb="20" eb="21">
      <t>オコナ</t>
    </rPh>
    <phoneticPr fontId="2"/>
  </si>
  <si>
    <t xml:space="preserve">住　所 </t>
    <rPh sb="0" eb="1">
      <t>ジュウ</t>
    </rPh>
    <rPh sb="2" eb="3">
      <t>ショ</t>
    </rPh>
    <phoneticPr fontId="2"/>
  </si>
  <si>
    <t>メールアドレス</t>
    <phoneticPr fontId="2"/>
  </si>
  <si>
    <t>※保護者は選手のエントリー数の２倍までとします。　登録可能な保護者数は</t>
    <rPh sb="1" eb="4">
      <t>ホゴシャ</t>
    </rPh>
    <rPh sb="5" eb="7">
      <t>センシュ</t>
    </rPh>
    <rPh sb="13" eb="14">
      <t>スウ</t>
    </rPh>
    <rPh sb="16" eb="17">
      <t>バイ</t>
    </rPh>
    <rPh sb="25" eb="29">
      <t>トウロクカノウ</t>
    </rPh>
    <rPh sb="30" eb="32">
      <t>ホゴ</t>
    </rPh>
    <rPh sb="32" eb="33">
      <t>シャ</t>
    </rPh>
    <rPh sb="33" eb="34">
      <t>スウ</t>
    </rPh>
    <phoneticPr fontId="2"/>
  </si>
  <si>
    <t>※代表者は参加予定者名簿を作成の上、参加申込書と一緒に提出すること。</t>
    <rPh sb="1" eb="4">
      <t>ダイヒョウシャ</t>
    </rPh>
    <rPh sb="5" eb="12">
      <t>サンカヨテイシャメイボ</t>
    </rPh>
    <rPh sb="13" eb="15">
      <t>サクセイ</t>
    </rPh>
    <rPh sb="16" eb="17">
      <t>ウエ</t>
    </rPh>
    <rPh sb="18" eb="23">
      <t>サンカモウシコミショ</t>
    </rPh>
    <rPh sb="24" eb="26">
      <t>イッショ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</si>
</sst>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Segoe UI Symbol"/>
      <family val="2"/>
      <charset val="1"/>
    </font>
    <font>
      <sz val="11"/>
      <color theme="1"/>
      <name val="游ゴシック"/>
      <family val="2"/>
      <charset val="1"/>
      <scheme val="minor"/>
    </font>
    <font>
      <strike/>
      <sz val="11"/>
      <color rgb="FFFF0000"/>
      <name val="游ゴシック"/>
      <family val="2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/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177" fontId="0" fillId="0" borderId="0" xfId="0" applyNumberFormat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4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49" fontId="0" fillId="0" borderId="1" xfId="0" applyNumberFormat="1" applyFill="1" applyBorder="1" applyAlignment="1">
      <alignment vertical="center" shrinkToFit="1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0" fillId="0" borderId="5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17" fillId="0" borderId="0" xfId="1" applyFill="1">
      <alignment vertical="center"/>
    </xf>
    <xf numFmtId="0" fontId="0" fillId="0" borderId="1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vertical="center"/>
    </xf>
    <xf numFmtId="49" fontId="10" fillId="0" borderId="1" xfId="0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15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0" fillId="0" borderId="1" xfId="0" applyBorder="1" applyAlignment="1">
      <alignment horizontal="center" vertical="center" textRotation="255" shrinkToFit="1"/>
    </xf>
    <xf numFmtId="0" fontId="0" fillId="0" borderId="1" xfId="0" applyBorder="1">
      <alignment vertical="center"/>
    </xf>
    <xf numFmtId="0" fontId="20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2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3E163-B2AA-4026-8049-8110E760D1AA}">
  <sheetPr codeName="Sheet1">
    <pageSetUpPr fitToPage="1"/>
  </sheetPr>
  <dimension ref="A1:M54"/>
  <sheetViews>
    <sheetView tabSelected="1" zoomScaleNormal="100" workbookViewId="0">
      <selection activeCell="E6" sqref="E6"/>
    </sheetView>
  </sheetViews>
  <sheetFormatPr defaultRowHeight="18.75" x14ac:dyDescent="0.4"/>
  <cols>
    <col min="1" max="1" width="4.625" customWidth="1"/>
    <col min="2" max="2" width="11.625" customWidth="1"/>
    <col min="3" max="3" width="17.625" customWidth="1"/>
    <col min="4" max="5" width="14.625" customWidth="1"/>
    <col min="6" max="6" width="11.625" customWidth="1"/>
    <col min="7" max="9" width="5.625" customWidth="1"/>
    <col min="10" max="10" width="5.625" hidden="1" customWidth="1"/>
    <col min="11" max="11" width="15.625" hidden="1" customWidth="1"/>
    <col min="12" max="12" width="14.625" customWidth="1"/>
    <col min="13" max="13" width="7.125" hidden="1" customWidth="1"/>
  </cols>
  <sheetData>
    <row r="1" spans="1:13" ht="25.5" x14ac:dyDescent="0.4">
      <c r="A1" s="39" t="s">
        <v>209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3" ht="24" x14ac:dyDescent="0.4">
      <c r="A2" s="41" t="s">
        <v>206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0"/>
    </row>
    <row r="3" spans="1:13" x14ac:dyDescent="0.4">
      <c r="A3" t="s">
        <v>140</v>
      </c>
    </row>
    <row r="4" spans="1:13" ht="19.5" customHeight="1" x14ac:dyDescent="0.4">
      <c r="A4" s="38" t="s">
        <v>204</v>
      </c>
      <c r="B4" s="38"/>
      <c r="C4" s="33"/>
      <c r="D4" s="32" t="s">
        <v>205</v>
      </c>
      <c r="F4" s="12" t="s">
        <v>193</v>
      </c>
      <c r="G4" s="15">
        <v>1000</v>
      </c>
      <c r="H4" t="s">
        <v>192</v>
      </c>
    </row>
    <row r="5" spans="1:13" ht="19.5" customHeight="1" x14ac:dyDescent="0.4">
      <c r="A5" s="38" t="s">
        <v>151</v>
      </c>
      <c r="B5" s="38"/>
      <c r="C5" s="50"/>
      <c r="D5" s="50"/>
    </row>
    <row r="6" spans="1:13" ht="19.5" customHeight="1" x14ac:dyDescent="0.4">
      <c r="A6" s="38" t="s">
        <v>256</v>
      </c>
      <c r="B6" s="38"/>
      <c r="C6" s="50"/>
      <c r="D6" s="50"/>
    </row>
    <row r="7" spans="1:13" ht="19.5" customHeight="1" x14ac:dyDescent="0.4">
      <c r="A7" s="38" t="s">
        <v>152</v>
      </c>
      <c r="B7" s="38"/>
      <c r="C7" s="50"/>
      <c r="D7" s="50"/>
      <c r="F7" s="13" t="s">
        <v>190</v>
      </c>
      <c r="G7" s="14">
        <f>IF(D15="",0,COUNTA(D15:D54)+1)</f>
        <v>0</v>
      </c>
      <c r="H7" s="14" t="s">
        <v>191</v>
      </c>
      <c r="I7" s="42" t="s">
        <v>208</v>
      </c>
      <c r="J7" s="42"/>
      <c r="K7" s="42"/>
      <c r="L7" s="42"/>
    </row>
    <row r="8" spans="1:13" ht="19.5" customHeight="1" x14ac:dyDescent="0.4">
      <c r="A8" s="38" t="s">
        <v>153</v>
      </c>
      <c r="B8" s="38"/>
      <c r="C8" s="49"/>
      <c r="D8" s="49"/>
      <c r="F8" s="21" t="s">
        <v>194</v>
      </c>
      <c r="G8" s="48">
        <f>G4*G7</f>
        <v>0</v>
      </c>
      <c r="H8" s="48"/>
      <c r="I8" s="22" t="s">
        <v>192</v>
      </c>
    </row>
    <row r="9" spans="1:13" x14ac:dyDescent="0.4">
      <c r="A9" t="s">
        <v>207</v>
      </c>
    </row>
    <row r="10" spans="1:13" ht="18" customHeight="1" x14ac:dyDescent="0.4"/>
    <row r="11" spans="1:13" x14ac:dyDescent="0.4">
      <c r="A11" t="s">
        <v>141</v>
      </c>
      <c r="D11" s="11" t="s">
        <v>189</v>
      </c>
    </row>
    <row r="12" spans="1:13" x14ac:dyDescent="0.4">
      <c r="A12" s="43" t="s">
        <v>108</v>
      </c>
      <c r="B12" s="45" t="s">
        <v>143</v>
      </c>
      <c r="C12" s="43" t="s">
        <v>107</v>
      </c>
      <c r="D12" s="4" t="s">
        <v>144</v>
      </c>
      <c r="E12" s="4" t="s">
        <v>145</v>
      </c>
      <c r="F12" s="45" t="s">
        <v>146</v>
      </c>
      <c r="G12" s="43" t="s">
        <v>147</v>
      </c>
      <c r="H12" s="43" t="s">
        <v>138</v>
      </c>
      <c r="I12" s="43" t="s">
        <v>172</v>
      </c>
      <c r="J12" s="4" t="s">
        <v>148</v>
      </c>
      <c r="K12" s="4" t="s">
        <v>149</v>
      </c>
      <c r="L12" s="28" t="s">
        <v>202</v>
      </c>
    </row>
    <row r="13" spans="1:13" x14ac:dyDescent="0.4">
      <c r="A13" s="43"/>
      <c r="B13" s="46"/>
      <c r="C13" s="43"/>
      <c r="D13" s="47" t="s">
        <v>198</v>
      </c>
      <c r="E13" s="47"/>
      <c r="F13" s="46"/>
      <c r="G13" s="43"/>
      <c r="H13" s="43"/>
      <c r="I13" s="43"/>
      <c r="J13" s="44" t="s">
        <v>150</v>
      </c>
      <c r="K13" s="44"/>
      <c r="L13" s="29" t="s">
        <v>203</v>
      </c>
      <c r="M13" t="s">
        <v>186</v>
      </c>
    </row>
    <row r="14" spans="1:13" ht="24" hidden="1" customHeight="1" x14ac:dyDescent="0.4">
      <c r="A14" s="4"/>
      <c r="B14" s="4"/>
      <c r="C14" s="4"/>
      <c r="D14" s="9"/>
      <c r="E14" s="9"/>
      <c r="F14" s="4"/>
      <c r="G14" s="4"/>
      <c r="H14" s="4"/>
      <c r="I14" s="4"/>
      <c r="J14" s="10"/>
      <c r="K14" s="10"/>
    </row>
    <row r="15" spans="1:13" ht="21" customHeight="1" x14ac:dyDescent="0.4">
      <c r="A15" s="5">
        <v>1</v>
      </c>
      <c r="B15" s="3"/>
      <c r="C15" s="16" t="str">
        <f>IF(D15="","",C4)</f>
        <v/>
      </c>
      <c r="D15" s="16"/>
      <c r="E15" s="16"/>
      <c r="F15" s="23"/>
      <c r="G15" s="16"/>
      <c r="H15" s="16"/>
      <c r="I15" s="16"/>
      <c r="J15" s="16"/>
      <c r="K15" s="16"/>
      <c r="L15" s="16"/>
      <c r="M15">
        <v>1</v>
      </c>
    </row>
    <row r="16" spans="1:13" ht="21" customHeight="1" x14ac:dyDescent="0.4">
      <c r="A16" s="5">
        <v>2</v>
      </c>
      <c r="B16" s="3"/>
      <c r="C16" s="16"/>
      <c r="D16" s="16"/>
      <c r="E16" s="16"/>
      <c r="F16" s="23"/>
      <c r="G16" s="16"/>
      <c r="H16" s="16"/>
      <c r="I16" s="16"/>
      <c r="J16" s="16"/>
      <c r="K16" s="16"/>
      <c r="L16" s="16"/>
      <c r="M16">
        <v>2</v>
      </c>
    </row>
    <row r="17" spans="1:13" ht="21" customHeight="1" x14ac:dyDescent="0.4">
      <c r="A17" s="5">
        <v>3</v>
      </c>
      <c r="B17" s="3"/>
      <c r="C17" s="16"/>
      <c r="D17" s="16"/>
      <c r="E17" s="16"/>
      <c r="F17" s="23"/>
      <c r="G17" s="16"/>
      <c r="H17" s="16"/>
      <c r="I17" s="16"/>
      <c r="J17" s="16"/>
      <c r="K17" s="16"/>
      <c r="L17" s="16"/>
      <c r="M17">
        <v>3</v>
      </c>
    </row>
    <row r="18" spans="1:13" ht="21" customHeight="1" x14ac:dyDescent="0.4">
      <c r="A18" s="5">
        <v>4</v>
      </c>
      <c r="B18" s="3"/>
      <c r="C18" s="16"/>
      <c r="D18" s="16"/>
      <c r="E18" s="16"/>
      <c r="F18" s="23"/>
      <c r="G18" s="16"/>
      <c r="H18" s="16"/>
      <c r="I18" s="16"/>
      <c r="J18" s="16"/>
      <c r="K18" s="16"/>
      <c r="L18" s="16"/>
      <c r="M18">
        <v>4</v>
      </c>
    </row>
    <row r="19" spans="1:13" ht="21" customHeight="1" x14ac:dyDescent="0.4">
      <c r="A19" s="5">
        <v>5</v>
      </c>
      <c r="B19" s="3"/>
      <c r="C19" s="16"/>
      <c r="D19" s="16"/>
      <c r="E19" s="16"/>
      <c r="F19" s="23"/>
      <c r="G19" s="16"/>
      <c r="H19" s="16"/>
      <c r="I19" s="16"/>
      <c r="J19" s="16"/>
      <c r="K19" s="16"/>
      <c r="L19" s="16"/>
      <c r="M19">
        <v>5</v>
      </c>
    </row>
    <row r="20" spans="1:13" ht="21" customHeight="1" x14ac:dyDescent="0.4">
      <c r="A20" s="5">
        <v>6</v>
      </c>
      <c r="B20" s="3"/>
      <c r="C20" s="16"/>
      <c r="D20" s="16"/>
      <c r="E20" s="16"/>
      <c r="F20" s="23"/>
      <c r="G20" s="16"/>
      <c r="H20" s="16"/>
      <c r="I20" s="16"/>
      <c r="J20" s="16"/>
      <c r="K20" s="16"/>
      <c r="L20" s="16"/>
      <c r="M20">
        <v>6</v>
      </c>
    </row>
    <row r="21" spans="1:13" ht="21" customHeight="1" x14ac:dyDescent="0.4">
      <c r="A21" s="5">
        <v>7</v>
      </c>
      <c r="B21" s="3"/>
      <c r="C21" s="16"/>
      <c r="D21" s="16"/>
      <c r="E21" s="16"/>
      <c r="F21" s="23"/>
      <c r="G21" s="16"/>
      <c r="H21" s="16"/>
      <c r="I21" s="16"/>
      <c r="J21" s="16"/>
      <c r="K21" s="16"/>
      <c r="L21" s="16"/>
      <c r="M21">
        <v>7</v>
      </c>
    </row>
    <row r="22" spans="1:13" ht="21" customHeight="1" x14ac:dyDescent="0.4">
      <c r="A22" s="5">
        <v>8</v>
      </c>
      <c r="B22" s="3"/>
      <c r="C22" s="16"/>
      <c r="D22" s="16"/>
      <c r="E22" s="16"/>
      <c r="F22" s="23"/>
      <c r="G22" s="16"/>
      <c r="H22" s="16"/>
      <c r="I22" s="16"/>
      <c r="J22" s="16"/>
      <c r="K22" s="16"/>
      <c r="L22" s="16"/>
      <c r="M22">
        <v>8</v>
      </c>
    </row>
    <row r="23" spans="1:13" ht="21" customHeight="1" x14ac:dyDescent="0.4">
      <c r="A23" s="5">
        <v>9</v>
      </c>
      <c r="B23" s="3"/>
      <c r="C23" s="16"/>
      <c r="D23" s="16"/>
      <c r="E23" s="16"/>
      <c r="F23" s="23"/>
      <c r="G23" s="16"/>
      <c r="H23" s="16"/>
      <c r="I23" s="16"/>
      <c r="J23" s="16"/>
      <c r="K23" s="16"/>
      <c r="L23" s="16"/>
      <c r="M23">
        <v>9</v>
      </c>
    </row>
    <row r="24" spans="1:13" ht="21" customHeight="1" x14ac:dyDescent="0.4">
      <c r="A24" s="5">
        <v>10</v>
      </c>
      <c r="B24" s="3"/>
      <c r="C24" s="16"/>
      <c r="D24" s="16"/>
      <c r="E24" s="16"/>
      <c r="F24" s="23"/>
      <c r="G24" s="16"/>
      <c r="H24" s="16"/>
      <c r="I24" s="16"/>
      <c r="J24" s="16"/>
      <c r="K24" s="16"/>
      <c r="L24" s="16"/>
      <c r="M24">
        <v>10</v>
      </c>
    </row>
    <row r="25" spans="1:13" ht="21" customHeight="1" x14ac:dyDescent="0.4">
      <c r="A25" s="5">
        <v>11</v>
      </c>
      <c r="B25" s="3"/>
      <c r="C25" s="16"/>
      <c r="D25" s="16"/>
      <c r="E25" s="16"/>
      <c r="F25" s="23"/>
      <c r="G25" s="16"/>
      <c r="H25" s="16"/>
      <c r="I25" s="16"/>
      <c r="J25" s="16"/>
      <c r="K25" s="16"/>
      <c r="L25" s="16"/>
      <c r="M25">
        <v>11</v>
      </c>
    </row>
    <row r="26" spans="1:13" ht="21" customHeight="1" x14ac:dyDescent="0.4">
      <c r="A26" s="5">
        <v>12</v>
      </c>
      <c r="B26" s="3"/>
      <c r="C26" s="16"/>
      <c r="D26" s="16"/>
      <c r="E26" s="16"/>
      <c r="F26" s="23"/>
      <c r="G26" s="16"/>
      <c r="H26" s="16"/>
      <c r="I26" s="16"/>
      <c r="J26" s="16"/>
      <c r="K26" s="16"/>
      <c r="L26" s="16"/>
      <c r="M26">
        <v>12</v>
      </c>
    </row>
    <row r="27" spans="1:13" ht="21" customHeight="1" x14ac:dyDescent="0.4">
      <c r="A27" s="5">
        <v>13</v>
      </c>
      <c r="B27" s="3"/>
      <c r="C27" s="16"/>
      <c r="D27" s="16"/>
      <c r="E27" s="16"/>
      <c r="F27" s="23"/>
      <c r="G27" s="16"/>
      <c r="H27" s="16"/>
      <c r="I27" s="16"/>
      <c r="J27" s="16"/>
      <c r="K27" s="16"/>
      <c r="L27" s="16"/>
      <c r="M27">
        <v>13</v>
      </c>
    </row>
    <row r="28" spans="1:13" ht="21" customHeight="1" x14ac:dyDescent="0.4">
      <c r="A28" s="5">
        <v>14</v>
      </c>
      <c r="B28" s="3"/>
      <c r="C28" s="16"/>
      <c r="D28" s="16"/>
      <c r="E28" s="16"/>
      <c r="F28" s="23"/>
      <c r="G28" s="16"/>
      <c r="H28" s="16"/>
      <c r="I28" s="16"/>
      <c r="J28" s="16"/>
      <c r="K28" s="16"/>
      <c r="L28" s="16"/>
      <c r="M28">
        <v>14</v>
      </c>
    </row>
    <row r="29" spans="1:13" ht="21" customHeight="1" x14ac:dyDescent="0.4">
      <c r="A29" s="5">
        <v>15</v>
      </c>
      <c r="B29" s="3"/>
      <c r="C29" s="16"/>
      <c r="D29" s="16"/>
      <c r="E29" s="16"/>
      <c r="F29" s="23"/>
      <c r="G29" s="16"/>
      <c r="H29" s="16"/>
      <c r="I29" s="16"/>
      <c r="J29" s="16"/>
      <c r="K29" s="16"/>
      <c r="L29" s="16"/>
      <c r="M29">
        <v>15</v>
      </c>
    </row>
    <row r="30" spans="1:13" ht="21" customHeight="1" x14ac:dyDescent="0.4">
      <c r="A30" s="5">
        <v>16</v>
      </c>
      <c r="B30" s="3"/>
      <c r="C30" s="16"/>
      <c r="D30" s="16"/>
      <c r="E30" s="16"/>
      <c r="F30" s="23"/>
      <c r="G30" s="16"/>
      <c r="H30" s="16"/>
      <c r="I30" s="16"/>
      <c r="J30" s="16"/>
      <c r="K30" s="16"/>
      <c r="L30" s="16"/>
      <c r="M30">
        <v>16</v>
      </c>
    </row>
    <row r="31" spans="1:13" ht="21" customHeight="1" x14ac:dyDescent="0.4">
      <c r="A31" s="5">
        <v>17</v>
      </c>
      <c r="B31" s="3"/>
      <c r="C31" s="16"/>
      <c r="D31" s="16"/>
      <c r="E31" s="16"/>
      <c r="F31" s="23"/>
      <c r="G31" s="16"/>
      <c r="H31" s="16"/>
      <c r="I31" s="16"/>
      <c r="J31" s="16"/>
      <c r="K31" s="16"/>
      <c r="L31" s="16"/>
      <c r="M31">
        <v>17</v>
      </c>
    </row>
    <row r="32" spans="1:13" ht="21" customHeight="1" x14ac:dyDescent="0.4">
      <c r="A32" s="5">
        <v>18</v>
      </c>
      <c r="B32" s="3"/>
      <c r="C32" s="16"/>
      <c r="D32" s="16"/>
      <c r="E32" s="16"/>
      <c r="F32" s="23"/>
      <c r="G32" s="16"/>
      <c r="H32" s="16"/>
      <c r="I32" s="16"/>
      <c r="J32" s="16"/>
      <c r="K32" s="16"/>
      <c r="L32" s="16"/>
      <c r="M32">
        <v>18</v>
      </c>
    </row>
    <row r="33" spans="1:13" ht="21" customHeight="1" x14ac:dyDescent="0.4">
      <c r="A33" s="5">
        <v>19</v>
      </c>
      <c r="B33" s="3"/>
      <c r="C33" s="16"/>
      <c r="D33" s="16"/>
      <c r="E33" s="16"/>
      <c r="F33" s="23"/>
      <c r="G33" s="16"/>
      <c r="H33" s="16"/>
      <c r="I33" s="16"/>
      <c r="J33" s="16"/>
      <c r="K33" s="16"/>
      <c r="L33" s="16"/>
      <c r="M33">
        <v>19</v>
      </c>
    </row>
    <row r="34" spans="1:13" ht="21" customHeight="1" x14ac:dyDescent="0.4">
      <c r="A34" s="5">
        <v>20</v>
      </c>
      <c r="B34" s="3"/>
      <c r="C34" s="16"/>
      <c r="D34" s="16"/>
      <c r="E34" s="16"/>
      <c r="F34" s="23"/>
      <c r="G34" s="16"/>
      <c r="H34" s="16"/>
      <c r="I34" s="16"/>
      <c r="J34" s="16"/>
      <c r="K34" s="16"/>
      <c r="L34" s="16"/>
      <c r="M34">
        <v>20</v>
      </c>
    </row>
    <row r="35" spans="1:13" ht="21" customHeight="1" x14ac:dyDescent="0.4">
      <c r="A35" s="5">
        <v>21</v>
      </c>
      <c r="B35" s="3"/>
      <c r="C35" s="16"/>
      <c r="D35" s="16"/>
      <c r="E35" s="16"/>
      <c r="F35" s="23"/>
      <c r="G35" s="16"/>
      <c r="H35" s="16"/>
      <c r="I35" s="16"/>
      <c r="J35" s="16"/>
      <c r="K35" s="16"/>
      <c r="L35" s="16"/>
      <c r="M35">
        <v>21</v>
      </c>
    </row>
    <row r="36" spans="1:13" ht="21" customHeight="1" x14ac:dyDescent="0.4">
      <c r="A36" s="5">
        <v>22</v>
      </c>
      <c r="B36" s="3"/>
      <c r="C36" s="16"/>
      <c r="D36" s="16"/>
      <c r="E36" s="16"/>
      <c r="F36" s="23"/>
      <c r="G36" s="16"/>
      <c r="H36" s="16"/>
      <c r="I36" s="16"/>
      <c r="J36" s="16"/>
      <c r="K36" s="16"/>
      <c r="L36" s="16"/>
      <c r="M36">
        <v>22</v>
      </c>
    </row>
    <row r="37" spans="1:13" ht="21" customHeight="1" x14ac:dyDescent="0.4">
      <c r="A37" s="5">
        <v>23</v>
      </c>
      <c r="B37" s="3"/>
      <c r="C37" s="16"/>
      <c r="D37" s="16"/>
      <c r="E37" s="16"/>
      <c r="F37" s="23"/>
      <c r="G37" s="16"/>
      <c r="H37" s="16"/>
      <c r="I37" s="16"/>
      <c r="J37" s="16"/>
      <c r="K37" s="16"/>
      <c r="L37" s="16"/>
      <c r="M37">
        <v>23</v>
      </c>
    </row>
    <row r="38" spans="1:13" ht="21" customHeight="1" x14ac:dyDescent="0.4">
      <c r="A38" s="5">
        <v>24</v>
      </c>
      <c r="B38" s="3"/>
      <c r="C38" s="16"/>
      <c r="D38" s="16"/>
      <c r="E38" s="16"/>
      <c r="F38" s="23"/>
      <c r="G38" s="16"/>
      <c r="H38" s="16"/>
      <c r="I38" s="16"/>
      <c r="J38" s="16"/>
      <c r="K38" s="16"/>
      <c r="L38" s="16"/>
      <c r="M38">
        <v>24</v>
      </c>
    </row>
    <row r="39" spans="1:13" ht="21" customHeight="1" x14ac:dyDescent="0.4">
      <c r="A39" s="5">
        <v>25</v>
      </c>
      <c r="B39" s="3"/>
      <c r="C39" s="16"/>
      <c r="D39" s="16"/>
      <c r="E39" s="16"/>
      <c r="F39" s="23"/>
      <c r="G39" s="16"/>
      <c r="H39" s="16"/>
      <c r="I39" s="16"/>
      <c r="J39" s="16"/>
      <c r="K39" s="16"/>
      <c r="L39" s="16"/>
      <c r="M39">
        <v>25</v>
      </c>
    </row>
    <row r="40" spans="1:13" ht="21" customHeight="1" x14ac:dyDescent="0.4">
      <c r="A40" s="5">
        <v>26</v>
      </c>
      <c r="B40" s="3"/>
      <c r="C40" s="16"/>
      <c r="D40" s="16"/>
      <c r="E40" s="16"/>
      <c r="F40" s="23"/>
      <c r="G40" s="16"/>
      <c r="H40" s="16"/>
      <c r="I40" s="16"/>
      <c r="J40" s="16"/>
      <c r="K40" s="16"/>
      <c r="L40" s="16"/>
      <c r="M40">
        <v>26</v>
      </c>
    </row>
    <row r="41" spans="1:13" ht="21" customHeight="1" x14ac:dyDescent="0.4">
      <c r="A41" s="5">
        <v>27</v>
      </c>
      <c r="B41" s="3"/>
      <c r="C41" s="16"/>
      <c r="D41" s="16"/>
      <c r="E41" s="16"/>
      <c r="F41" s="23"/>
      <c r="G41" s="16"/>
      <c r="H41" s="16"/>
      <c r="I41" s="16"/>
      <c r="J41" s="16"/>
      <c r="K41" s="16"/>
      <c r="L41" s="16"/>
      <c r="M41">
        <v>27</v>
      </c>
    </row>
    <row r="42" spans="1:13" ht="21" customHeight="1" x14ac:dyDescent="0.4">
      <c r="A42" s="5">
        <v>28</v>
      </c>
      <c r="B42" s="3"/>
      <c r="C42" s="16"/>
      <c r="D42" s="16"/>
      <c r="E42" s="16"/>
      <c r="F42" s="23"/>
      <c r="G42" s="16"/>
      <c r="H42" s="16"/>
      <c r="I42" s="16"/>
      <c r="J42" s="16"/>
      <c r="K42" s="16"/>
      <c r="L42" s="16"/>
      <c r="M42">
        <v>28</v>
      </c>
    </row>
    <row r="43" spans="1:13" ht="21" customHeight="1" x14ac:dyDescent="0.4">
      <c r="A43" s="5">
        <v>29</v>
      </c>
      <c r="B43" s="3"/>
      <c r="C43" s="16"/>
      <c r="D43" s="16"/>
      <c r="E43" s="16"/>
      <c r="F43" s="23"/>
      <c r="G43" s="16"/>
      <c r="H43" s="16"/>
      <c r="I43" s="16"/>
      <c r="J43" s="16"/>
      <c r="K43" s="16"/>
      <c r="L43" s="16"/>
      <c r="M43">
        <v>29</v>
      </c>
    </row>
    <row r="44" spans="1:13" ht="21" customHeight="1" x14ac:dyDescent="0.4">
      <c r="A44" s="5">
        <v>30</v>
      </c>
      <c r="B44" s="3"/>
      <c r="C44" s="16"/>
      <c r="D44" s="16"/>
      <c r="E44" s="16"/>
      <c r="F44" s="23"/>
      <c r="G44" s="16"/>
      <c r="H44" s="16"/>
      <c r="I44" s="16"/>
      <c r="J44" s="16"/>
      <c r="K44" s="16"/>
      <c r="L44" s="16"/>
      <c r="M44">
        <v>30</v>
      </c>
    </row>
    <row r="45" spans="1:13" ht="21" customHeight="1" x14ac:dyDescent="0.4">
      <c r="A45" s="5">
        <v>31</v>
      </c>
      <c r="B45" s="3"/>
      <c r="C45" s="16"/>
      <c r="D45" s="16"/>
      <c r="E45" s="16"/>
      <c r="F45" s="23"/>
      <c r="G45" s="16"/>
      <c r="H45" s="16"/>
      <c r="I45" s="16"/>
      <c r="J45" s="16"/>
      <c r="K45" s="16"/>
      <c r="L45" s="16"/>
      <c r="M45">
        <v>21</v>
      </c>
    </row>
    <row r="46" spans="1:13" ht="21" customHeight="1" x14ac:dyDescent="0.4">
      <c r="A46" s="5">
        <v>32</v>
      </c>
      <c r="B46" s="3"/>
      <c r="C46" s="16"/>
      <c r="D46" s="16"/>
      <c r="E46" s="16"/>
      <c r="F46" s="23"/>
      <c r="G46" s="16"/>
      <c r="H46" s="16"/>
      <c r="I46" s="16"/>
      <c r="J46" s="16"/>
      <c r="K46" s="16"/>
      <c r="L46" s="16"/>
      <c r="M46">
        <v>22</v>
      </c>
    </row>
    <row r="47" spans="1:13" ht="21" customHeight="1" x14ac:dyDescent="0.4">
      <c r="A47" s="5">
        <v>33</v>
      </c>
      <c r="B47" s="3"/>
      <c r="C47" s="16"/>
      <c r="D47" s="16"/>
      <c r="E47" s="16"/>
      <c r="F47" s="23"/>
      <c r="G47" s="16"/>
      <c r="H47" s="16"/>
      <c r="I47" s="16"/>
      <c r="J47" s="16"/>
      <c r="K47" s="16"/>
      <c r="L47" s="16"/>
      <c r="M47">
        <v>23</v>
      </c>
    </row>
    <row r="48" spans="1:13" ht="21" customHeight="1" x14ac:dyDescent="0.4">
      <c r="A48" s="5">
        <v>34</v>
      </c>
      <c r="B48" s="3"/>
      <c r="C48" s="16"/>
      <c r="D48" s="16"/>
      <c r="E48" s="16"/>
      <c r="F48" s="23"/>
      <c r="G48" s="16"/>
      <c r="H48" s="16"/>
      <c r="I48" s="16"/>
      <c r="J48" s="16"/>
      <c r="K48" s="16"/>
      <c r="L48" s="16"/>
      <c r="M48">
        <v>24</v>
      </c>
    </row>
    <row r="49" spans="1:13" ht="21" customHeight="1" x14ac:dyDescent="0.4">
      <c r="A49" s="5">
        <v>35</v>
      </c>
      <c r="B49" s="3"/>
      <c r="C49" s="16"/>
      <c r="D49" s="16"/>
      <c r="E49" s="16"/>
      <c r="F49" s="23"/>
      <c r="G49" s="16"/>
      <c r="H49" s="16"/>
      <c r="I49" s="16"/>
      <c r="J49" s="16"/>
      <c r="K49" s="16"/>
      <c r="L49" s="16"/>
      <c r="M49">
        <v>25</v>
      </c>
    </row>
    <row r="50" spans="1:13" ht="21" customHeight="1" x14ac:dyDescent="0.4">
      <c r="A50" s="5">
        <v>36</v>
      </c>
      <c r="B50" s="3"/>
      <c r="C50" s="16"/>
      <c r="D50" s="16"/>
      <c r="E50" s="16"/>
      <c r="F50" s="23"/>
      <c r="G50" s="16"/>
      <c r="H50" s="16"/>
      <c r="I50" s="16"/>
      <c r="J50" s="16"/>
      <c r="K50" s="16"/>
      <c r="L50" s="16"/>
      <c r="M50">
        <v>26</v>
      </c>
    </row>
    <row r="51" spans="1:13" ht="21" customHeight="1" x14ac:dyDescent="0.4">
      <c r="A51" s="5">
        <v>37</v>
      </c>
      <c r="B51" s="3"/>
      <c r="C51" s="16"/>
      <c r="D51" s="16"/>
      <c r="E51" s="16"/>
      <c r="F51" s="23"/>
      <c r="G51" s="16"/>
      <c r="H51" s="16"/>
      <c r="I51" s="16"/>
      <c r="J51" s="16"/>
      <c r="K51" s="16"/>
      <c r="L51" s="16"/>
      <c r="M51">
        <v>27</v>
      </c>
    </row>
    <row r="52" spans="1:13" ht="21" customHeight="1" x14ac:dyDescent="0.4">
      <c r="A52" s="5">
        <v>38</v>
      </c>
      <c r="B52" s="3"/>
      <c r="C52" s="16"/>
      <c r="D52" s="16"/>
      <c r="E52" s="16"/>
      <c r="F52" s="23"/>
      <c r="G52" s="16"/>
      <c r="H52" s="16"/>
      <c r="I52" s="16"/>
      <c r="J52" s="16"/>
      <c r="K52" s="16"/>
      <c r="L52" s="16"/>
      <c r="M52">
        <v>28</v>
      </c>
    </row>
    <row r="53" spans="1:13" ht="21" customHeight="1" x14ac:dyDescent="0.4">
      <c r="A53" s="5">
        <v>39</v>
      </c>
      <c r="B53" s="3"/>
      <c r="C53" s="16"/>
      <c r="D53" s="16"/>
      <c r="E53" s="16"/>
      <c r="F53" s="23"/>
      <c r="G53" s="16"/>
      <c r="H53" s="16"/>
      <c r="I53" s="16"/>
      <c r="J53" s="16"/>
      <c r="K53" s="16"/>
      <c r="L53" s="16"/>
      <c r="M53">
        <v>29</v>
      </c>
    </row>
    <row r="54" spans="1:13" ht="21" customHeight="1" x14ac:dyDescent="0.4">
      <c r="A54" s="5">
        <v>40</v>
      </c>
      <c r="B54" s="3"/>
      <c r="C54" s="16"/>
      <c r="D54" s="16"/>
      <c r="E54" s="16"/>
      <c r="F54" s="23"/>
      <c r="G54" s="16"/>
      <c r="H54" s="16"/>
      <c r="I54" s="16"/>
      <c r="J54" s="16"/>
      <c r="K54" s="16"/>
      <c r="L54" s="16"/>
      <c r="M54">
        <v>30</v>
      </c>
    </row>
  </sheetData>
  <sheetProtection sheet="1" objects="1" scenarios="1"/>
  <protectedRanges>
    <protectedRange sqref="C4 D15:E54 G15:L54 C5:D8" name="範囲1"/>
  </protectedRanges>
  <mergeCells count="22">
    <mergeCell ref="G8:H8"/>
    <mergeCell ref="C8:D8"/>
    <mergeCell ref="C7:D7"/>
    <mergeCell ref="C5:D5"/>
    <mergeCell ref="A6:B6"/>
    <mergeCell ref="C6:D6"/>
    <mergeCell ref="A4:B4"/>
    <mergeCell ref="A1:L1"/>
    <mergeCell ref="A2:L2"/>
    <mergeCell ref="I7:L7"/>
    <mergeCell ref="H12:H13"/>
    <mergeCell ref="J13:K13"/>
    <mergeCell ref="A8:B8"/>
    <mergeCell ref="A7:B7"/>
    <mergeCell ref="A5:B5"/>
    <mergeCell ref="I12:I13"/>
    <mergeCell ref="A12:A13"/>
    <mergeCell ref="B12:B13"/>
    <mergeCell ref="C12:C13"/>
    <mergeCell ref="D13:E13"/>
    <mergeCell ref="F12:F13"/>
    <mergeCell ref="G12:G13"/>
  </mergeCells>
  <phoneticPr fontId="2"/>
  <conditionalFormatting sqref="G15:I54">
    <cfRule type="cellIs" dxfId="21" priority="3" operator="equal">
      <formula>""</formula>
    </cfRule>
  </conditionalFormatting>
  <conditionalFormatting sqref="C4 D15:E54 K15:K54 C5:D8">
    <cfRule type="cellIs" dxfId="20" priority="2" operator="equal">
      <formula>""</formula>
    </cfRule>
  </conditionalFormatting>
  <conditionalFormatting sqref="L15:L54">
    <cfRule type="cellIs" dxfId="19" priority="1" operator="equal">
      <formula>""</formula>
    </cfRule>
  </conditionalFormatting>
  <pageMargins left="0.78740157480314965" right="0.59055118110236227" top="0.39370078740157483" bottom="0.19685039370078741" header="0" footer="0"/>
  <pageSetup paperSize="9" scale="7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E9C700A-63C3-4449-847C-735D41026266}">
          <x14:formula1>
            <xm:f>コード一覧!$H$4:$H$22</xm:f>
          </x14:formula1>
          <xm:sqref>G15:G54</xm:sqref>
        </x14:dataValidation>
        <x14:dataValidation type="list" allowBlank="1" showInputMessage="1" showErrorMessage="1" xr:uid="{48FCF41B-BD97-4C71-B0DD-9DEC6A6F9AA3}">
          <x14:formula1>
            <xm:f>コード一覧!$N$4:$N$6</xm:f>
          </x14:formula1>
          <xm:sqref>I15:I54</xm:sqref>
        </x14:dataValidation>
        <x14:dataValidation type="list" allowBlank="1" showInputMessage="1" showErrorMessage="1" xr:uid="{24014756-6CC9-47BB-93A7-59990FD80AE6}">
          <x14:formula1>
            <xm:f>コード一覧!$K$4:$K$10</xm:f>
          </x14:formula1>
          <xm:sqref>J15:J54</xm:sqref>
        </x14:dataValidation>
        <x14:dataValidation type="list" allowBlank="1" showInputMessage="1" showErrorMessage="1" xr:uid="{BA32E70E-F0F9-4C1F-BDA2-0B2CECA31D4A}">
          <x14:formula1>
            <xm:f>コード一覧!$Q$4:$Q$13</xm:f>
          </x14:formula1>
          <xm:sqref>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CD19-A590-42EE-8E13-AA5627E26A42}">
  <sheetPr codeName="Sheet2">
    <pageSetUpPr fitToPage="1"/>
  </sheetPr>
  <dimension ref="A1:AM50"/>
  <sheetViews>
    <sheetView workbookViewId="0">
      <selection activeCell="D6" sqref="D6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13" hidden="1" customWidth="1"/>
    <col min="21" max="22" width="9" hidden="1" customWidth="1"/>
    <col min="23" max="23" width="7.125" hidden="1" customWidth="1"/>
    <col min="24" max="24" width="13" hidden="1" customWidth="1"/>
    <col min="25" max="28" width="7.125" hidden="1" customWidth="1"/>
    <col min="29" max="29" width="9" hidden="1" customWidth="1"/>
    <col min="30" max="30" width="13" hidden="1" customWidth="1"/>
    <col min="31" max="32" width="9" hidden="1" customWidth="1"/>
    <col min="33" max="33" width="7.125" hidden="1" customWidth="1"/>
    <col min="34" max="34" width="13" hidden="1" customWidth="1"/>
    <col min="35" max="38" width="7.125" hidden="1" customWidth="1"/>
    <col min="39" max="39" width="9" hidden="1" customWidth="1"/>
  </cols>
  <sheetData>
    <row r="1" spans="1:39" ht="25.5" x14ac:dyDescent="0.4">
      <c r="B1" s="39" t="str">
        <f>申込用紙①!A1</f>
        <v>第４２回新潟県スポーツ少年団競技別交流大会　第３９回少林寺拳法大会</v>
      </c>
      <c r="C1" s="39"/>
      <c r="D1" s="39"/>
      <c r="E1" s="39"/>
      <c r="F1" s="39"/>
      <c r="G1" s="39"/>
      <c r="H1" s="39"/>
      <c r="I1" s="39"/>
      <c r="J1" s="39"/>
      <c r="K1" s="39"/>
      <c r="L1" s="25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ht="24" x14ac:dyDescent="0.4">
      <c r="B2" s="41" t="s">
        <v>139</v>
      </c>
      <c r="C2" s="41"/>
      <c r="D2" s="41"/>
      <c r="E2" s="41"/>
      <c r="F2" s="41"/>
      <c r="G2" s="41"/>
      <c r="H2" s="41"/>
      <c r="I2" s="41"/>
      <c r="J2" s="41"/>
      <c r="K2" s="41"/>
      <c r="L2" s="26"/>
      <c r="O2" s="18"/>
      <c r="P2" s="18"/>
      <c r="Q2" s="18" t="s">
        <v>162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9.5" customHeight="1" x14ac:dyDescent="0.4">
      <c r="B3" s="53" t="s">
        <v>212</v>
      </c>
      <c r="C3" s="53"/>
      <c r="D3" s="53"/>
      <c r="E3" s="53"/>
      <c r="F3" s="53"/>
      <c r="G3" s="53"/>
      <c r="H3" s="53"/>
      <c r="I3" s="35" t="s">
        <v>213</v>
      </c>
      <c r="J3" s="34"/>
      <c r="K3" s="20"/>
      <c r="L3" s="36" t="s">
        <v>199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19.5" x14ac:dyDescent="0.4">
      <c r="A4" s="51" t="s">
        <v>185</v>
      </c>
      <c r="B4" s="51"/>
      <c r="C4" s="52"/>
      <c r="D4" s="52"/>
      <c r="E4" s="11" t="s">
        <v>211</v>
      </c>
      <c r="O4" s="18"/>
      <c r="P4" s="18"/>
      <c r="Q4" s="18"/>
      <c r="R4" s="18"/>
      <c r="S4" s="18"/>
      <c r="T4" s="18">
        <v>2</v>
      </c>
      <c r="U4" s="18">
        <v>3</v>
      </c>
      <c r="V4" s="18">
        <v>5</v>
      </c>
      <c r="W4" s="18">
        <v>4</v>
      </c>
      <c r="X4" s="18">
        <v>6</v>
      </c>
      <c r="Y4" s="18">
        <v>7</v>
      </c>
      <c r="Z4" s="18">
        <v>8</v>
      </c>
      <c r="AA4" s="18">
        <v>9</v>
      </c>
      <c r="AB4" s="18">
        <v>8</v>
      </c>
      <c r="AC4" s="18">
        <v>11</v>
      </c>
      <c r="AD4" s="18">
        <v>2</v>
      </c>
      <c r="AE4" s="18">
        <v>3</v>
      </c>
      <c r="AF4" s="18">
        <v>5</v>
      </c>
      <c r="AG4" s="18">
        <v>4</v>
      </c>
      <c r="AH4" s="18">
        <v>6</v>
      </c>
      <c r="AI4" s="18">
        <v>7</v>
      </c>
      <c r="AJ4" s="18">
        <v>8</v>
      </c>
      <c r="AK4" s="18">
        <v>9</v>
      </c>
      <c r="AL4" s="18">
        <v>8</v>
      </c>
      <c r="AM4" s="18">
        <v>11</v>
      </c>
    </row>
    <row r="5" spans="1:39" x14ac:dyDescent="0.4">
      <c r="B5" s="7" t="s">
        <v>108</v>
      </c>
      <c r="C5" s="7" t="s">
        <v>158</v>
      </c>
      <c r="D5" s="8" t="s">
        <v>159</v>
      </c>
      <c r="E5" s="4" t="s">
        <v>160</v>
      </c>
      <c r="F5" s="17" t="s">
        <v>161</v>
      </c>
      <c r="G5" s="17" t="s">
        <v>173</v>
      </c>
      <c r="H5" s="4" t="s">
        <v>154</v>
      </c>
      <c r="I5" s="6" t="s">
        <v>155</v>
      </c>
      <c r="J5" s="4" t="s">
        <v>156</v>
      </c>
      <c r="K5" s="17" t="s">
        <v>157</v>
      </c>
      <c r="L5" s="17" t="s">
        <v>183</v>
      </c>
      <c r="O5" s="18" t="s">
        <v>187</v>
      </c>
      <c r="P5" s="18" t="s">
        <v>188</v>
      </c>
      <c r="Q5" s="18" t="s">
        <v>142</v>
      </c>
      <c r="R5" s="18" t="s">
        <v>166</v>
      </c>
      <c r="S5" s="18" t="s">
        <v>163</v>
      </c>
      <c r="T5" s="18" t="s">
        <v>167</v>
      </c>
      <c r="U5" s="18" t="s">
        <v>158</v>
      </c>
      <c r="V5" s="18" t="s">
        <v>164</v>
      </c>
      <c r="W5" s="18" t="s">
        <v>165</v>
      </c>
      <c r="X5" s="18" t="s">
        <v>168</v>
      </c>
      <c r="Y5" s="18" t="s">
        <v>169</v>
      </c>
      <c r="Z5" s="18" t="s">
        <v>170</v>
      </c>
      <c r="AA5" s="18" t="s">
        <v>171</v>
      </c>
      <c r="AB5" s="18" t="s">
        <v>173</v>
      </c>
      <c r="AC5" s="18" t="s">
        <v>174</v>
      </c>
      <c r="AD5" s="18" t="s">
        <v>175</v>
      </c>
      <c r="AE5" s="18" t="s">
        <v>176</v>
      </c>
      <c r="AF5" s="18" t="s">
        <v>177</v>
      </c>
      <c r="AG5" s="18" t="s">
        <v>178</v>
      </c>
      <c r="AH5" s="18" t="s">
        <v>179</v>
      </c>
      <c r="AI5" s="18" t="s">
        <v>180</v>
      </c>
      <c r="AJ5" s="18" t="s">
        <v>181</v>
      </c>
      <c r="AK5" s="18" t="s">
        <v>182</v>
      </c>
      <c r="AL5" s="18" t="s">
        <v>183</v>
      </c>
      <c r="AM5" s="18" t="s">
        <v>184</v>
      </c>
    </row>
    <row r="6" spans="1:39" x14ac:dyDescent="0.4">
      <c r="B6" s="5">
        <v>1</v>
      </c>
      <c r="C6" s="3" t="str">
        <f>IF($D6="","",$U6)</f>
        <v/>
      </c>
      <c r="D6" s="16"/>
      <c r="E6" s="3" t="str">
        <f>IF($D6="","",$V6)</f>
        <v/>
      </c>
      <c r="F6" s="17" t="str">
        <f>IF($D6="","",$Y6)</f>
        <v/>
      </c>
      <c r="G6" s="17"/>
      <c r="H6" s="3" t="str">
        <f>IF($I6="","",$AE6)</f>
        <v/>
      </c>
      <c r="I6" s="16"/>
      <c r="J6" s="3" t="str">
        <f>IF($I6="","",$AF6)</f>
        <v/>
      </c>
      <c r="K6" s="17" t="str">
        <f>IF($I6="","",$AI6)</f>
        <v/>
      </c>
      <c r="L6" s="17" t="str">
        <f>IF($I6="","",$AI6)</f>
        <v/>
      </c>
      <c r="O6" s="18" t="str">
        <f>IF($D6="","",VLOOKUP($D6,申込用紙①!$D$15:$M$54,10,FALSE))</f>
        <v/>
      </c>
      <c r="P6" s="18" t="str">
        <f>IF($I6="","",VLOOKUP($I6,申込用紙①!$D$15:$M$54,10,FALSE))</f>
        <v/>
      </c>
      <c r="Q6" s="19">
        <v>1</v>
      </c>
      <c r="R6" s="18" t="str">
        <f>IF($O6="","",VLOOKUP($C$4,コード一覧!$E$5:$F$21,2,FALSE))</f>
        <v/>
      </c>
      <c r="S6" s="18" t="str">
        <f>IF($C$4="","",$C$4)</f>
        <v/>
      </c>
      <c r="T6" s="18" t="str">
        <f>IF($O6="","",VLOOKUP($O6,申込用紙①!$A$15:$K$54,T$4,FALSE))</f>
        <v/>
      </c>
      <c r="U6" s="18" t="str">
        <f>IF($O6="","",VLOOKUP($O6,申込用紙①!$A$15:$K$54,U$4,FALSE))</f>
        <v/>
      </c>
      <c r="V6" s="18" t="str">
        <f>IF($O6="","",DBCS(VLOOKUP($O6,申込用紙①!$A$15:$K$54,V$4,FALSE)))</f>
        <v/>
      </c>
      <c r="W6" s="18" t="str">
        <f>IF($O6="","",DBCS(VLOOKUP($O6,申込用紙①!$A$15:$K$54,W$4,FALSE)))</f>
        <v/>
      </c>
      <c r="X6" s="18" t="str">
        <f>IF($O6="","",VLOOKUP($O6,申込用紙①!$A$15:$K$54,X$4,FALSE))</f>
        <v/>
      </c>
      <c r="Y6" s="18" t="str">
        <f>IF($O6="","",VLOOKUP($O6,申込用紙①!$A$15:$K$54,Y$4,FALSE))</f>
        <v/>
      </c>
      <c r="Z6" s="18" t="str">
        <f>IF($O6="","",VLOOKUP($O6,申込用紙①!$A$15:$K$54,Z$4,FALSE))</f>
        <v/>
      </c>
      <c r="AA6" s="18" t="str">
        <f>IF($O6="","",VLOOKUP($O6,申込用紙①!$A$15:$K$54,AA$4,FALSE))</f>
        <v/>
      </c>
      <c r="AB6" s="18" t="str">
        <f>IF($O6="","",VLOOKUP($O6,申込用紙①!$A$15:$K$54,AB$4,FALSE))</f>
        <v/>
      </c>
      <c r="AC6" s="18" t="str">
        <f>IF($O6="","",VLOOKUP($O6,申込用紙①!$A$15:$K$54,AC$4,FALSE))</f>
        <v/>
      </c>
      <c r="AD6" s="18" t="str">
        <f>IF($P6="","",VLOOKUP($P6,申込用紙①!$A$15:$K$54,AD$4,FALSE))</f>
        <v/>
      </c>
      <c r="AE6" s="18" t="str">
        <f>IF($P6="","",VLOOKUP($P6,申込用紙①!$A$15:$K$54,AE$4,FALSE))</f>
        <v/>
      </c>
      <c r="AF6" s="18" t="str">
        <f>IF($P6="","",DBCS(VLOOKUP($P6,申込用紙①!$A$15:$K$54,AF$4,FALSE)))</f>
        <v/>
      </c>
      <c r="AG6" s="18" t="str">
        <f>IF($P6="","",DBCS(VLOOKUP($P6,申込用紙①!$A$15:$K$54,AG$4,FALSE)))</f>
        <v/>
      </c>
      <c r="AH6" s="18" t="str">
        <f>IF($P6="","",VLOOKUP($P6,申込用紙①!$A$15:$K$54,AH$4,FALSE))</f>
        <v/>
      </c>
      <c r="AI6" s="18" t="str">
        <f>IF($P6="","",VLOOKUP($P6,申込用紙①!$A$15:$K$54,AI$4,FALSE))</f>
        <v/>
      </c>
      <c r="AJ6" s="18" t="str">
        <f>IF($P6="","",VLOOKUP($P6,申込用紙①!$A$15:$K$54,AJ$4,FALSE))</f>
        <v/>
      </c>
      <c r="AK6" s="18" t="str">
        <f>IF($P6="","",VLOOKUP($P6,申込用紙①!$A$15:$K$54,AK$4,FALSE))</f>
        <v/>
      </c>
      <c r="AL6" s="18" t="str">
        <f>IF($P6="","",VLOOKUP($P6,申込用紙①!$A$15:$K$54,AL$4,FALSE))</f>
        <v/>
      </c>
      <c r="AM6" s="18" t="str">
        <f>IF($P6="","",VLOOKUP($P6,申込用紙①!$A$15:$K$54,AM$4,FALSE))</f>
        <v/>
      </c>
    </row>
    <row r="7" spans="1:39" x14ac:dyDescent="0.4">
      <c r="B7" s="5">
        <v>2</v>
      </c>
      <c r="C7" s="3" t="str">
        <f t="shared" ref="C7:C10" si="0">IF($D7="","",$U7)</f>
        <v/>
      </c>
      <c r="D7" s="16"/>
      <c r="E7" s="3" t="str">
        <f t="shared" ref="E7:E10" si="1">IF($D7="","",$V7)</f>
        <v/>
      </c>
      <c r="F7" s="17" t="str">
        <f t="shared" ref="F7:F10" si="2">IF($D7="","",$Y7)</f>
        <v/>
      </c>
      <c r="G7" s="17"/>
      <c r="H7" s="3" t="str">
        <f t="shared" ref="H7:H10" si="3">IF($I7="","",$AE7)</f>
        <v/>
      </c>
      <c r="I7" s="16"/>
      <c r="J7" s="3" t="str">
        <f t="shared" ref="J7:J10" si="4">IF($I7="","",$AF7)</f>
        <v/>
      </c>
      <c r="K7" s="17" t="str">
        <f t="shared" ref="K7:L10" si="5">IF($I7="","",$AI7)</f>
        <v/>
      </c>
      <c r="L7" s="17" t="str">
        <f t="shared" si="5"/>
        <v/>
      </c>
      <c r="O7" s="18" t="str">
        <f>IF($D7="","",VLOOKUP($D7,申込用紙①!$D$15:$M$54,10,FALSE))</f>
        <v/>
      </c>
      <c r="P7" s="18" t="str">
        <f>IF($I7="","",VLOOKUP($I7,申込用紙①!$D$15:$M$54,10,FALSE))</f>
        <v/>
      </c>
      <c r="Q7" s="19">
        <v>2</v>
      </c>
      <c r="R7" s="18" t="str">
        <f>IF($O7="","",VLOOKUP($C$4,コード一覧!$E$5:$F$21,2,FALSE))</f>
        <v/>
      </c>
      <c r="S7" s="18" t="str">
        <f t="shared" ref="S7:S10" si="6">IF($C$4="","",$C$4)</f>
        <v/>
      </c>
      <c r="T7" s="18" t="str">
        <f>IF($O7="","",VLOOKUP($O7,申込用紙①!$A$15:$K$54,T$4,FALSE))</f>
        <v/>
      </c>
      <c r="U7" s="18" t="str">
        <f>IF($O7="","",VLOOKUP($O7,申込用紙①!$A$15:$K$54,U$4,FALSE))</f>
        <v/>
      </c>
      <c r="V7" s="18" t="str">
        <f>IF($O7="","",DBCS(VLOOKUP($O7,申込用紙①!$A$15:$K$54,V$4,FALSE)))</f>
        <v/>
      </c>
      <c r="W7" s="18" t="str">
        <f>IF($O7="","",DBCS(VLOOKUP($O7,申込用紙①!$A$15:$K$54,W$4,FALSE)))</f>
        <v/>
      </c>
      <c r="X7" s="18" t="str">
        <f>IF($O7="","",VLOOKUP($O7,申込用紙①!$A$15:$K$54,X$4,FALSE))</f>
        <v/>
      </c>
      <c r="Y7" s="18" t="str">
        <f>IF($O7="","",VLOOKUP($O7,申込用紙①!$A$15:$K$54,Y$4,FALSE))</f>
        <v/>
      </c>
      <c r="Z7" s="18" t="str">
        <f>IF($O7="","",VLOOKUP($O7,申込用紙①!$A$15:$K$54,Z$4,FALSE))</f>
        <v/>
      </c>
      <c r="AA7" s="18" t="str">
        <f>IF($O7="","",VLOOKUP($O7,申込用紙①!$A$15:$K$54,AA$4,FALSE))</f>
        <v/>
      </c>
      <c r="AB7" s="18" t="str">
        <f>IF($O7="","",VLOOKUP($O7,申込用紙①!$A$15:$K$54,AB$4,FALSE))</f>
        <v/>
      </c>
      <c r="AC7" s="18" t="str">
        <f>IF($O7="","",VLOOKUP($O7,申込用紙①!$A$15:$K$54,AC$4,FALSE))</f>
        <v/>
      </c>
      <c r="AD7" s="18" t="str">
        <f>IF($P7="","",VLOOKUP($P7,申込用紙①!$A$15:$K$54,AD$4,FALSE))</f>
        <v/>
      </c>
      <c r="AE7" s="18" t="str">
        <f>IF($P7="","",VLOOKUP($P7,申込用紙①!$A$15:$K$54,AE$4,FALSE))</f>
        <v/>
      </c>
      <c r="AF7" s="18" t="str">
        <f>IF($P7="","",DBCS(VLOOKUP($P7,申込用紙①!$A$15:$K$54,AF$4,FALSE)))</f>
        <v/>
      </c>
      <c r="AG7" s="18" t="str">
        <f>IF($P7="","",DBCS(VLOOKUP($P7,申込用紙①!$A$15:$K$54,AG$4,FALSE)))</f>
        <v/>
      </c>
      <c r="AH7" s="18" t="str">
        <f>IF($P7="","",VLOOKUP($P7,申込用紙①!$A$15:$K$54,AH$4,FALSE))</f>
        <v/>
      </c>
      <c r="AI7" s="18" t="str">
        <f>IF($P7="","",VLOOKUP($P7,申込用紙①!$A$15:$K$54,AI$4,FALSE))</f>
        <v/>
      </c>
      <c r="AJ7" s="18" t="str">
        <f>IF($P7="","",VLOOKUP($P7,申込用紙①!$A$15:$K$54,AJ$4,FALSE))</f>
        <v/>
      </c>
      <c r="AK7" s="18" t="str">
        <f>IF($P7="","",VLOOKUP($P7,申込用紙①!$A$15:$K$54,AK$4,FALSE))</f>
        <v/>
      </c>
      <c r="AL7" s="18" t="str">
        <f>IF($P7="","",VLOOKUP($P7,申込用紙①!$A$15:$K$54,AL$4,FALSE))</f>
        <v/>
      </c>
      <c r="AM7" s="18" t="str">
        <f>IF($P7="","",VLOOKUP($P7,申込用紙①!$A$15:$K$54,AM$4,FALSE))</f>
        <v/>
      </c>
    </row>
    <row r="8" spans="1:39" x14ac:dyDescent="0.4">
      <c r="B8" s="5">
        <v>3</v>
      </c>
      <c r="C8" s="3" t="str">
        <f t="shared" si="0"/>
        <v/>
      </c>
      <c r="D8" s="16"/>
      <c r="E8" s="3" t="str">
        <f t="shared" si="1"/>
        <v/>
      </c>
      <c r="F8" s="17" t="str">
        <f t="shared" si="2"/>
        <v/>
      </c>
      <c r="G8" s="17"/>
      <c r="H8" s="3" t="str">
        <f t="shared" si="3"/>
        <v/>
      </c>
      <c r="I8" s="16"/>
      <c r="J8" s="3" t="str">
        <f t="shared" si="4"/>
        <v/>
      </c>
      <c r="K8" s="17" t="str">
        <f t="shared" si="5"/>
        <v/>
      </c>
      <c r="L8" s="17" t="str">
        <f t="shared" si="5"/>
        <v/>
      </c>
      <c r="O8" s="18" t="str">
        <f>IF($D8="","",VLOOKUP($D8,申込用紙①!$D$15:$M$54,10,FALSE))</f>
        <v/>
      </c>
      <c r="P8" s="18" t="str">
        <f>IF($I8="","",VLOOKUP($I8,申込用紙①!$D$15:$M$54,10,FALSE))</f>
        <v/>
      </c>
      <c r="Q8" s="19">
        <v>3</v>
      </c>
      <c r="R8" s="18" t="str">
        <f>IF($O8="","",VLOOKUP($C$4,コード一覧!$E$5:$F$21,2,FALSE))</f>
        <v/>
      </c>
      <c r="S8" s="18" t="str">
        <f t="shared" si="6"/>
        <v/>
      </c>
      <c r="T8" s="18" t="str">
        <f>IF($O8="","",VLOOKUP($O8,申込用紙①!$A$15:$K$54,T$4,FALSE))</f>
        <v/>
      </c>
      <c r="U8" s="18" t="str">
        <f>IF($O8="","",VLOOKUP($O8,申込用紙①!$A$15:$K$54,U$4,FALSE))</f>
        <v/>
      </c>
      <c r="V8" s="18" t="str">
        <f>IF($O8="","",DBCS(VLOOKUP($O8,申込用紙①!$A$15:$K$54,V$4,FALSE)))</f>
        <v/>
      </c>
      <c r="W8" s="18" t="str">
        <f>IF($O8="","",DBCS(VLOOKUP($O8,申込用紙①!$A$15:$K$54,W$4,FALSE)))</f>
        <v/>
      </c>
      <c r="X8" s="18" t="str">
        <f>IF($O8="","",VLOOKUP($O8,申込用紙①!$A$15:$K$54,X$4,FALSE))</f>
        <v/>
      </c>
      <c r="Y8" s="18" t="str">
        <f>IF($O8="","",VLOOKUP($O8,申込用紙①!$A$15:$K$54,Y$4,FALSE))</f>
        <v/>
      </c>
      <c r="Z8" s="18" t="str">
        <f>IF($O8="","",VLOOKUP($O8,申込用紙①!$A$15:$K$54,Z$4,FALSE))</f>
        <v/>
      </c>
      <c r="AA8" s="18" t="str">
        <f>IF($O8="","",VLOOKUP($O8,申込用紙①!$A$15:$K$54,AA$4,FALSE))</f>
        <v/>
      </c>
      <c r="AB8" s="18" t="str">
        <f>IF($O8="","",VLOOKUP($O8,申込用紙①!$A$15:$K$54,AB$4,FALSE))</f>
        <v/>
      </c>
      <c r="AC8" s="18" t="str">
        <f>IF($O8="","",VLOOKUP($O8,申込用紙①!$A$15:$K$54,AC$4,FALSE))</f>
        <v/>
      </c>
      <c r="AD8" s="18" t="str">
        <f>IF($P8="","",VLOOKUP($P8,申込用紙①!$A$15:$K$54,AD$4,FALSE))</f>
        <v/>
      </c>
      <c r="AE8" s="18" t="str">
        <f>IF($P8="","",VLOOKUP($P8,申込用紙①!$A$15:$K$54,AE$4,FALSE))</f>
        <v/>
      </c>
      <c r="AF8" s="18" t="str">
        <f>IF($P8="","",DBCS(VLOOKUP($P8,申込用紙①!$A$15:$K$54,AF$4,FALSE)))</f>
        <v/>
      </c>
      <c r="AG8" s="18" t="str">
        <f>IF($P8="","",DBCS(VLOOKUP($P8,申込用紙①!$A$15:$K$54,AG$4,FALSE)))</f>
        <v/>
      </c>
      <c r="AH8" s="18" t="str">
        <f>IF($P8="","",VLOOKUP($P8,申込用紙①!$A$15:$K$54,AH$4,FALSE))</f>
        <v/>
      </c>
      <c r="AI8" s="18" t="str">
        <f>IF($P8="","",VLOOKUP($P8,申込用紙①!$A$15:$K$54,AI$4,FALSE))</f>
        <v/>
      </c>
      <c r="AJ8" s="18" t="str">
        <f>IF($P8="","",VLOOKUP($P8,申込用紙①!$A$15:$K$54,AJ$4,FALSE))</f>
        <v/>
      </c>
      <c r="AK8" s="18" t="str">
        <f>IF($P8="","",VLOOKUP($P8,申込用紙①!$A$15:$K$54,AK$4,FALSE))</f>
        <v/>
      </c>
      <c r="AL8" s="18" t="str">
        <f>IF($P8="","",VLOOKUP($P8,申込用紙①!$A$15:$K$54,AL$4,FALSE))</f>
        <v/>
      </c>
      <c r="AM8" s="18" t="str">
        <f>IF($P8="","",VLOOKUP($P8,申込用紙①!$A$15:$K$54,AM$4,FALSE))</f>
        <v/>
      </c>
    </row>
    <row r="9" spans="1:39" x14ac:dyDescent="0.4">
      <c r="B9" s="5">
        <v>4</v>
      </c>
      <c r="C9" s="3" t="str">
        <f t="shared" si="0"/>
        <v/>
      </c>
      <c r="D9" s="16"/>
      <c r="E9" s="3" t="str">
        <f t="shared" si="1"/>
        <v/>
      </c>
      <c r="F9" s="17" t="str">
        <f t="shared" si="2"/>
        <v/>
      </c>
      <c r="G9" s="17"/>
      <c r="H9" s="3" t="str">
        <f t="shared" si="3"/>
        <v/>
      </c>
      <c r="I9" s="16"/>
      <c r="J9" s="3" t="str">
        <f t="shared" si="4"/>
        <v/>
      </c>
      <c r="K9" s="17" t="str">
        <f t="shared" si="5"/>
        <v/>
      </c>
      <c r="L9" s="17" t="str">
        <f t="shared" si="5"/>
        <v/>
      </c>
      <c r="O9" s="18" t="str">
        <f>IF($D9="","",VLOOKUP($D9,申込用紙①!$D$15:$M$54,10,FALSE))</f>
        <v/>
      </c>
      <c r="P9" s="18" t="str">
        <f>IF($I9="","",VLOOKUP($I9,申込用紙①!$D$15:$M$54,10,FALSE))</f>
        <v/>
      </c>
      <c r="Q9" s="19">
        <v>4</v>
      </c>
      <c r="R9" s="18" t="str">
        <f>IF($O9="","",VLOOKUP($C$4,コード一覧!$E$5:$F$21,2,FALSE))</f>
        <v/>
      </c>
      <c r="S9" s="18" t="str">
        <f t="shared" si="6"/>
        <v/>
      </c>
      <c r="T9" s="18" t="str">
        <f>IF($O9="","",VLOOKUP($O9,申込用紙①!$A$15:$K$54,T$4,FALSE))</f>
        <v/>
      </c>
      <c r="U9" s="18" t="str">
        <f>IF($O9="","",VLOOKUP($O9,申込用紙①!$A$15:$K$54,U$4,FALSE))</f>
        <v/>
      </c>
      <c r="V9" s="18" t="str">
        <f>IF($O9="","",DBCS(VLOOKUP($O9,申込用紙①!$A$15:$K$54,V$4,FALSE)))</f>
        <v/>
      </c>
      <c r="W9" s="18" t="str">
        <f>IF($O9="","",DBCS(VLOOKUP($O9,申込用紙①!$A$15:$K$54,W$4,FALSE)))</f>
        <v/>
      </c>
      <c r="X9" s="18" t="str">
        <f>IF($O9="","",VLOOKUP($O9,申込用紙①!$A$15:$K$54,X$4,FALSE))</f>
        <v/>
      </c>
      <c r="Y9" s="18" t="str">
        <f>IF($O9="","",VLOOKUP($O9,申込用紙①!$A$15:$K$54,Y$4,FALSE))</f>
        <v/>
      </c>
      <c r="Z9" s="18" t="str">
        <f>IF($O9="","",VLOOKUP($O9,申込用紙①!$A$15:$K$54,Z$4,FALSE))</f>
        <v/>
      </c>
      <c r="AA9" s="18" t="str">
        <f>IF($O9="","",VLOOKUP($O9,申込用紙①!$A$15:$K$54,AA$4,FALSE))</f>
        <v/>
      </c>
      <c r="AB9" s="18" t="str">
        <f>IF($O9="","",VLOOKUP($O9,申込用紙①!$A$15:$K$54,AB$4,FALSE))</f>
        <v/>
      </c>
      <c r="AC9" s="18" t="str">
        <f>IF($O9="","",VLOOKUP($O9,申込用紙①!$A$15:$K$54,AC$4,FALSE))</f>
        <v/>
      </c>
      <c r="AD9" s="18" t="str">
        <f>IF($P9="","",VLOOKUP($P9,申込用紙①!$A$15:$K$54,AD$4,FALSE))</f>
        <v/>
      </c>
      <c r="AE9" s="18" t="str">
        <f>IF($P9="","",VLOOKUP($P9,申込用紙①!$A$15:$K$54,AE$4,FALSE))</f>
        <v/>
      </c>
      <c r="AF9" s="18" t="str">
        <f>IF($P9="","",DBCS(VLOOKUP($P9,申込用紙①!$A$15:$K$54,AF$4,FALSE)))</f>
        <v/>
      </c>
      <c r="AG9" s="18" t="str">
        <f>IF($P9="","",DBCS(VLOOKUP($P9,申込用紙①!$A$15:$K$54,AG$4,FALSE)))</f>
        <v/>
      </c>
      <c r="AH9" s="18" t="str">
        <f>IF($P9="","",VLOOKUP($P9,申込用紙①!$A$15:$K$54,AH$4,FALSE))</f>
        <v/>
      </c>
      <c r="AI9" s="18" t="str">
        <f>IF($P9="","",VLOOKUP($P9,申込用紙①!$A$15:$K$54,AI$4,FALSE))</f>
        <v/>
      </c>
      <c r="AJ9" s="18" t="str">
        <f>IF($P9="","",VLOOKUP($P9,申込用紙①!$A$15:$K$54,AJ$4,FALSE))</f>
        <v/>
      </c>
      <c r="AK9" s="18" t="str">
        <f>IF($P9="","",VLOOKUP($P9,申込用紙①!$A$15:$K$54,AK$4,FALSE))</f>
        <v/>
      </c>
      <c r="AL9" s="18" t="str">
        <f>IF($P9="","",VLOOKUP($P9,申込用紙①!$A$15:$K$54,AL$4,FALSE))</f>
        <v/>
      </c>
      <c r="AM9" s="18" t="str">
        <f>IF($P9="","",VLOOKUP($P9,申込用紙①!$A$15:$K$54,AM$4,FALSE))</f>
        <v/>
      </c>
    </row>
    <row r="10" spans="1:39" x14ac:dyDescent="0.4">
      <c r="B10" s="5">
        <v>5</v>
      </c>
      <c r="C10" s="3" t="str">
        <f t="shared" si="0"/>
        <v/>
      </c>
      <c r="D10" s="16"/>
      <c r="E10" s="3" t="str">
        <f t="shared" si="1"/>
        <v/>
      </c>
      <c r="F10" s="17" t="str">
        <f t="shared" si="2"/>
        <v/>
      </c>
      <c r="G10" s="17"/>
      <c r="H10" s="3" t="str">
        <f t="shared" si="3"/>
        <v/>
      </c>
      <c r="I10" s="16"/>
      <c r="J10" s="3" t="str">
        <f t="shared" si="4"/>
        <v/>
      </c>
      <c r="K10" s="17" t="str">
        <f t="shared" si="5"/>
        <v/>
      </c>
      <c r="L10" s="17" t="str">
        <f t="shared" si="5"/>
        <v/>
      </c>
      <c r="O10" s="18" t="str">
        <f>IF($D10="","",VLOOKUP($D10,申込用紙①!$D$15:$M$54,10,FALSE))</f>
        <v/>
      </c>
      <c r="P10" s="18" t="str">
        <f>IF($I10="","",VLOOKUP($I10,申込用紙①!$D$15:$M$54,10,FALSE))</f>
        <v/>
      </c>
      <c r="Q10" s="19">
        <v>5</v>
      </c>
      <c r="R10" s="18" t="str">
        <f>IF($O10="","",VLOOKUP($C$4,コード一覧!$E$5:$F$21,2,FALSE))</f>
        <v/>
      </c>
      <c r="S10" s="18" t="str">
        <f t="shared" si="6"/>
        <v/>
      </c>
      <c r="T10" s="18" t="str">
        <f>IF($O10="","",VLOOKUP($O10,申込用紙①!$A$15:$K$54,T$4,FALSE))</f>
        <v/>
      </c>
      <c r="U10" s="18" t="str">
        <f>IF($O10="","",VLOOKUP($O10,申込用紙①!$A$15:$K$54,U$4,FALSE))</f>
        <v/>
      </c>
      <c r="V10" s="18" t="str">
        <f>IF($O10="","",DBCS(VLOOKUP($O10,申込用紙①!$A$15:$K$54,V$4,FALSE)))</f>
        <v/>
      </c>
      <c r="W10" s="18" t="str">
        <f>IF($O10="","",DBCS(VLOOKUP($O10,申込用紙①!$A$15:$K$54,W$4,FALSE)))</f>
        <v/>
      </c>
      <c r="X10" s="18" t="str">
        <f>IF($O10="","",VLOOKUP($O10,申込用紙①!$A$15:$K$54,X$4,FALSE))</f>
        <v/>
      </c>
      <c r="Y10" s="18" t="str">
        <f>IF($O10="","",VLOOKUP($O10,申込用紙①!$A$15:$K$54,Y$4,FALSE))</f>
        <v/>
      </c>
      <c r="Z10" s="18" t="str">
        <f>IF($O10="","",VLOOKUP($O10,申込用紙①!$A$15:$K$54,Z$4,FALSE))</f>
        <v/>
      </c>
      <c r="AA10" s="18" t="str">
        <f>IF($O10="","",VLOOKUP($O10,申込用紙①!$A$15:$K$54,AA$4,FALSE))</f>
        <v/>
      </c>
      <c r="AB10" s="18" t="str">
        <f>IF($O10="","",VLOOKUP($O10,申込用紙①!$A$15:$K$54,AB$4,FALSE))</f>
        <v/>
      </c>
      <c r="AC10" s="18" t="str">
        <f>IF($O10="","",VLOOKUP($O10,申込用紙①!$A$15:$K$54,AC$4,FALSE))</f>
        <v/>
      </c>
      <c r="AD10" s="18" t="str">
        <f>IF($P10="","",VLOOKUP($P10,申込用紙①!$A$15:$K$54,AD$4,FALSE))</f>
        <v/>
      </c>
      <c r="AE10" s="18" t="str">
        <f>IF($P10="","",VLOOKUP($P10,申込用紙①!$A$15:$K$54,AE$4,FALSE))</f>
        <v/>
      </c>
      <c r="AF10" s="18" t="str">
        <f>IF($P10="","",DBCS(VLOOKUP($P10,申込用紙①!$A$15:$K$54,AF$4,FALSE)))</f>
        <v/>
      </c>
      <c r="AG10" s="18" t="str">
        <f>IF($P10="","",DBCS(VLOOKUP($P10,申込用紙①!$A$15:$K$54,AG$4,FALSE)))</f>
        <v/>
      </c>
      <c r="AH10" s="18" t="str">
        <f>IF($P10="","",VLOOKUP($P10,申込用紙①!$A$15:$K$54,AH$4,FALSE))</f>
        <v/>
      </c>
      <c r="AI10" s="18" t="str">
        <f>IF($P10="","",VLOOKUP($P10,申込用紙①!$A$15:$K$54,AI$4,FALSE))</f>
        <v/>
      </c>
      <c r="AJ10" s="18" t="str">
        <f>IF($P10="","",VLOOKUP($P10,申込用紙①!$A$15:$K$54,AJ$4,FALSE))</f>
        <v/>
      </c>
      <c r="AK10" s="18" t="str">
        <f>IF($P10="","",VLOOKUP($P10,申込用紙①!$A$15:$K$54,AK$4,FALSE))</f>
        <v/>
      </c>
      <c r="AL10" s="18" t="str">
        <f>IF($P10="","",VLOOKUP($P10,申込用紙①!$A$15:$K$54,AL$4,FALSE))</f>
        <v/>
      </c>
      <c r="AM10" s="18" t="str">
        <f>IF($P10="","",VLOOKUP($P10,申込用紙①!$A$15:$K$54,AM$4,FALSE))</f>
        <v/>
      </c>
    </row>
    <row r="11" spans="1:39" x14ac:dyDescent="0.4"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19.5" x14ac:dyDescent="0.4">
      <c r="A12" s="51" t="s">
        <v>185</v>
      </c>
      <c r="B12" s="51"/>
      <c r="C12" s="52"/>
      <c r="D12" s="52"/>
      <c r="E12" s="11" t="s">
        <v>211</v>
      </c>
      <c r="O12" s="18"/>
      <c r="P12" s="18"/>
      <c r="Q12" s="18"/>
      <c r="R12" s="18"/>
      <c r="S12" s="18"/>
      <c r="T12" s="18">
        <v>2</v>
      </c>
      <c r="U12" s="18">
        <v>3</v>
      </c>
      <c r="V12" s="18">
        <v>5</v>
      </c>
      <c r="W12" s="18">
        <v>4</v>
      </c>
      <c r="X12" s="18">
        <v>6</v>
      </c>
      <c r="Y12" s="18">
        <v>7</v>
      </c>
      <c r="Z12" s="18">
        <v>8</v>
      </c>
      <c r="AA12" s="18">
        <v>9</v>
      </c>
      <c r="AB12" s="18">
        <v>8</v>
      </c>
      <c r="AC12" s="18">
        <v>11</v>
      </c>
      <c r="AD12" s="18">
        <v>2</v>
      </c>
      <c r="AE12" s="18">
        <v>3</v>
      </c>
      <c r="AF12" s="18">
        <v>5</v>
      </c>
      <c r="AG12" s="18">
        <v>4</v>
      </c>
      <c r="AH12" s="18">
        <v>6</v>
      </c>
      <c r="AI12" s="18">
        <v>7</v>
      </c>
      <c r="AJ12" s="18">
        <v>8</v>
      </c>
      <c r="AK12" s="18">
        <v>9</v>
      </c>
      <c r="AL12" s="18">
        <v>8</v>
      </c>
      <c r="AM12" s="18">
        <v>11</v>
      </c>
    </row>
    <row r="13" spans="1:39" x14ac:dyDescent="0.4">
      <c r="B13" s="7" t="s">
        <v>108</v>
      </c>
      <c r="C13" s="7" t="s">
        <v>158</v>
      </c>
      <c r="D13" s="8" t="s">
        <v>159</v>
      </c>
      <c r="E13" s="4" t="s">
        <v>160</v>
      </c>
      <c r="F13" s="17" t="s">
        <v>161</v>
      </c>
      <c r="G13" s="17"/>
      <c r="H13" s="4" t="s">
        <v>154</v>
      </c>
      <c r="I13" s="6" t="s">
        <v>155</v>
      </c>
      <c r="J13" s="4" t="s">
        <v>156</v>
      </c>
      <c r="K13" s="17" t="s">
        <v>157</v>
      </c>
      <c r="L13" s="17" t="s">
        <v>157</v>
      </c>
      <c r="O13" s="18" t="s">
        <v>187</v>
      </c>
      <c r="P13" s="18" t="s">
        <v>188</v>
      </c>
      <c r="Q13" s="18" t="s">
        <v>142</v>
      </c>
      <c r="R13" s="18" t="s">
        <v>166</v>
      </c>
      <c r="S13" s="18" t="s">
        <v>163</v>
      </c>
      <c r="T13" s="18" t="s">
        <v>167</v>
      </c>
      <c r="U13" s="18" t="s">
        <v>158</v>
      </c>
      <c r="V13" s="18" t="s">
        <v>164</v>
      </c>
      <c r="W13" s="18" t="s">
        <v>165</v>
      </c>
      <c r="X13" s="18" t="s">
        <v>168</v>
      </c>
      <c r="Y13" s="18" t="s">
        <v>169</v>
      </c>
      <c r="Z13" s="18" t="s">
        <v>170</v>
      </c>
      <c r="AA13" s="18" t="s">
        <v>171</v>
      </c>
      <c r="AB13" s="18" t="s">
        <v>173</v>
      </c>
      <c r="AC13" s="18" t="s">
        <v>174</v>
      </c>
      <c r="AD13" s="18" t="s">
        <v>175</v>
      </c>
      <c r="AE13" s="18" t="s">
        <v>176</v>
      </c>
      <c r="AF13" s="18" t="s">
        <v>177</v>
      </c>
      <c r="AG13" s="18" t="s">
        <v>178</v>
      </c>
      <c r="AH13" s="18" t="s">
        <v>179</v>
      </c>
      <c r="AI13" s="18" t="s">
        <v>180</v>
      </c>
      <c r="AJ13" s="18" t="s">
        <v>181</v>
      </c>
      <c r="AK13" s="18" t="s">
        <v>182</v>
      </c>
      <c r="AL13" s="18" t="s">
        <v>183</v>
      </c>
      <c r="AM13" s="18" t="s">
        <v>184</v>
      </c>
    </row>
    <row r="14" spans="1:39" x14ac:dyDescent="0.4">
      <c r="B14" s="5">
        <v>1</v>
      </c>
      <c r="C14" s="3" t="str">
        <f>IF($D14="","",$U14)</f>
        <v/>
      </c>
      <c r="D14" s="16"/>
      <c r="E14" s="3" t="str">
        <f>IF($D14="","",$V14)</f>
        <v/>
      </c>
      <c r="F14" s="17" t="str">
        <f>IF($D14="","",$Y14)</f>
        <v/>
      </c>
      <c r="G14" s="17"/>
      <c r="H14" s="3" t="str">
        <f>IF($I14="","",$AE14)</f>
        <v/>
      </c>
      <c r="I14" s="16"/>
      <c r="J14" s="3" t="str">
        <f>IF($I14="","",$AF14)</f>
        <v/>
      </c>
      <c r="K14" s="17" t="str">
        <f>IF($I14="","",$AI14)</f>
        <v/>
      </c>
      <c r="L14" s="17" t="str">
        <f>IF($I14="","",$AI14)</f>
        <v/>
      </c>
      <c r="O14" s="18" t="str">
        <f>IF($D14="","",VLOOKUP($D14,申込用紙①!$D$15:$M$54,10,FALSE))</f>
        <v/>
      </c>
      <c r="P14" s="18" t="str">
        <f>IF($I14="","",VLOOKUP($I14,申込用紙①!$D$15:$M$54,10,FALSE))</f>
        <v/>
      </c>
      <c r="Q14" s="19">
        <v>1</v>
      </c>
      <c r="R14" s="18" t="str">
        <f>IF($O14="","",VLOOKUP($C$4,コード一覧!$E$5:$F$21,2,FALSE))</f>
        <v/>
      </c>
      <c r="S14" s="18" t="str">
        <f>IF($C$4="","",$C$4)</f>
        <v/>
      </c>
      <c r="T14" s="18" t="str">
        <f>IF($O14="","",VLOOKUP($O14,申込用紙①!$A$15:$K$54,T$4,FALSE))</f>
        <v/>
      </c>
      <c r="U14" s="18" t="str">
        <f>IF($O14="","",VLOOKUP($O14,申込用紙①!$A$15:$K$54,U$4,FALSE))</f>
        <v/>
      </c>
      <c r="V14" s="18" t="str">
        <f>IF($O14="","",DBCS(VLOOKUP($O14,申込用紙①!$A$15:$K$54,V$4,FALSE)))</f>
        <v/>
      </c>
      <c r="W14" s="18" t="str">
        <f>IF($O14="","",DBCS(VLOOKUP($O14,申込用紙①!$A$15:$K$54,W$4,FALSE)))</f>
        <v/>
      </c>
      <c r="X14" s="18" t="str">
        <f>IF($O14="","",VLOOKUP($O14,申込用紙①!$A$15:$K$54,X$4,FALSE))</f>
        <v/>
      </c>
      <c r="Y14" s="18" t="str">
        <f>IF($O14="","",VLOOKUP($O14,申込用紙①!$A$15:$K$54,Y$4,FALSE))</f>
        <v/>
      </c>
      <c r="Z14" s="18" t="str">
        <f>IF($O14="","",VLOOKUP($O14,申込用紙①!$A$15:$K$54,Z$4,FALSE))</f>
        <v/>
      </c>
      <c r="AA14" s="18" t="str">
        <f>IF($O14="","",VLOOKUP($O14,申込用紙①!$A$15:$K$54,AA$4,FALSE))</f>
        <v/>
      </c>
      <c r="AB14" s="18" t="str">
        <f>IF($O14="","",VLOOKUP($O14,申込用紙①!$A$15:$K$54,AB$4,FALSE))</f>
        <v/>
      </c>
      <c r="AC14" s="18" t="str">
        <f>IF($O14="","",VLOOKUP($O14,申込用紙①!$A$15:$K$54,AC$4,FALSE))</f>
        <v/>
      </c>
      <c r="AD14" s="18" t="str">
        <f>IF($P14="","",VLOOKUP($P14,申込用紙①!$A$15:$K$54,AD$4,FALSE))</f>
        <v/>
      </c>
      <c r="AE14" s="18" t="str">
        <f>IF($P14="","",VLOOKUP($P14,申込用紙①!$A$15:$K$54,AE$4,FALSE))</f>
        <v/>
      </c>
      <c r="AF14" s="18" t="str">
        <f>IF($P14="","",DBCS(VLOOKUP($P14,申込用紙①!$A$15:$K$54,AF$4,FALSE)))</f>
        <v/>
      </c>
      <c r="AG14" s="18" t="str">
        <f>IF($P14="","",DBCS(VLOOKUP($P14,申込用紙①!$A$15:$K$54,AG$4,FALSE)))</f>
        <v/>
      </c>
      <c r="AH14" s="18" t="str">
        <f>IF($P14="","",VLOOKUP($P14,申込用紙①!$A$15:$K$54,AH$4,FALSE))</f>
        <v/>
      </c>
      <c r="AI14" s="18" t="str">
        <f>IF($P14="","",VLOOKUP($P14,申込用紙①!$A$15:$K$54,AI$4,FALSE))</f>
        <v/>
      </c>
      <c r="AJ14" s="18" t="str">
        <f>IF($P14="","",VLOOKUP($P14,申込用紙①!$A$15:$K$54,AJ$4,FALSE))</f>
        <v/>
      </c>
      <c r="AK14" s="18" t="str">
        <f>IF($P14="","",VLOOKUP($P14,申込用紙①!$A$15:$K$54,AK$4,FALSE))</f>
        <v/>
      </c>
      <c r="AL14" s="18" t="str">
        <f>IF($P14="","",VLOOKUP($P14,申込用紙①!$A$15:$K$54,AL$4,FALSE))</f>
        <v/>
      </c>
      <c r="AM14" s="18" t="str">
        <f>IF($P14="","",VLOOKUP($P14,申込用紙①!$A$15:$K$54,AM$4,FALSE))</f>
        <v/>
      </c>
    </row>
    <row r="15" spans="1:39" x14ac:dyDescent="0.4">
      <c r="B15" s="5">
        <v>2</v>
      </c>
      <c r="C15" s="3" t="str">
        <f t="shared" ref="C15:C18" si="7">IF($D15="","",$U15)</f>
        <v/>
      </c>
      <c r="D15" s="16"/>
      <c r="E15" s="3" t="str">
        <f t="shared" ref="E15:E18" si="8">IF($D15="","",$V15)</f>
        <v/>
      </c>
      <c r="F15" s="17" t="str">
        <f t="shared" ref="F15:F18" si="9">IF($D15="","",$Y15)</f>
        <v/>
      </c>
      <c r="G15" s="17"/>
      <c r="H15" s="3" t="str">
        <f t="shared" ref="H15:H18" si="10">IF($I15="","",$AE15)</f>
        <v/>
      </c>
      <c r="I15" s="16"/>
      <c r="J15" s="3" t="str">
        <f t="shared" ref="J15:J18" si="11">IF($I15="","",$AF15)</f>
        <v/>
      </c>
      <c r="K15" s="17" t="str">
        <f t="shared" ref="K15:L18" si="12">IF($I15="","",$AI15)</f>
        <v/>
      </c>
      <c r="L15" s="17" t="str">
        <f t="shared" si="12"/>
        <v/>
      </c>
      <c r="O15" s="18" t="str">
        <f>IF($D15="","",VLOOKUP($D15,申込用紙①!$D$15:$M$54,10,FALSE))</f>
        <v/>
      </c>
      <c r="P15" s="18" t="str">
        <f>IF($I15="","",VLOOKUP($I15,申込用紙①!$D$15:$M$54,10,FALSE))</f>
        <v/>
      </c>
      <c r="Q15" s="19">
        <v>2</v>
      </c>
      <c r="R15" s="18" t="str">
        <f>IF($O15="","",VLOOKUP($C$4,コード一覧!$E$5:$F$21,2,FALSE))</f>
        <v/>
      </c>
      <c r="S15" s="18" t="str">
        <f t="shared" ref="S15:S18" si="13">IF($C$4="","",$C$4)</f>
        <v/>
      </c>
      <c r="T15" s="18" t="str">
        <f>IF($O15="","",VLOOKUP($O15,申込用紙①!$A$15:$K$54,T$4,FALSE))</f>
        <v/>
      </c>
      <c r="U15" s="18" t="str">
        <f>IF($O15="","",VLOOKUP($O15,申込用紙①!$A$15:$K$54,U$4,FALSE))</f>
        <v/>
      </c>
      <c r="V15" s="18" t="str">
        <f>IF($O15="","",DBCS(VLOOKUP($O15,申込用紙①!$A$15:$K$54,V$4,FALSE)))</f>
        <v/>
      </c>
      <c r="W15" s="18" t="str">
        <f>IF($O15="","",DBCS(VLOOKUP($O15,申込用紙①!$A$15:$K$54,W$4,FALSE)))</f>
        <v/>
      </c>
      <c r="X15" s="18" t="str">
        <f>IF($O15="","",VLOOKUP($O15,申込用紙①!$A$15:$K$54,X$4,FALSE))</f>
        <v/>
      </c>
      <c r="Y15" s="18" t="str">
        <f>IF($O15="","",VLOOKUP($O15,申込用紙①!$A$15:$K$54,Y$4,FALSE))</f>
        <v/>
      </c>
      <c r="Z15" s="18" t="str">
        <f>IF($O15="","",VLOOKUP($O15,申込用紙①!$A$15:$K$54,Z$4,FALSE))</f>
        <v/>
      </c>
      <c r="AA15" s="18" t="str">
        <f>IF($O15="","",VLOOKUP($O15,申込用紙①!$A$15:$K$54,AA$4,FALSE))</f>
        <v/>
      </c>
      <c r="AB15" s="18" t="str">
        <f>IF($O15="","",VLOOKUP($O15,申込用紙①!$A$15:$K$54,AB$4,FALSE))</f>
        <v/>
      </c>
      <c r="AC15" s="18" t="str">
        <f>IF($O15="","",VLOOKUP($O15,申込用紙①!$A$15:$K$54,AC$4,FALSE))</f>
        <v/>
      </c>
      <c r="AD15" s="18" t="str">
        <f>IF($P15="","",VLOOKUP($P15,申込用紙①!$A$15:$K$54,AD$4,FALSE))</f>
        <v/>
      </c>
      <c r="AE15" s="18" t="str">
        <f>IF($P15="","",VLOOKUP($P15,申込用紙①!$A$15:$K$54,AE$4,FALSE))</f>
        <v/>
      </c>
      <c r="AF15" s="18" t="str">
        <f>IF($P15="","",DBCS(VLOOKUP($P15,申込用紙①!$A$15:$K$54,AF$4,FALSE)))</f>
        <v/>
      </c>
      <c r="AG15" s="18" t="str">
        <f>IF($P15="","",DBCS(VLOOKUP($P15,申込用紙①!$A$15:$K$54,AG$4,FALSE)))</f>
        <v/>
      </c>
      <c r="AH15" s="18" t="str">
        <f>IF($P15="","",VLOOKUP($P15,申込用紙①!$A$15:$K$54,AH$4,FALSE))</f>
        <v/>
      </c>
      <c r="AI15" s="18" t="str">
        <f>IF($P15="","",VLOOKUP($P15,申込用紙①!$A$15:$K$54,AI$4,FALSE))</f>
        <v/>
      </c>
      <c r="AJ15" s="18" t="str">
        <f>IF($P15="","",VLOOKUP($P15,申込用紙①!$A$15:$K$54,AJ$4,FALSE))</f>
        <v/>
      </c>
      <c r="AK15" s="18" t="str">
        <f>IF($P15="","",VLOOKUP($P15,申込用紙①!$A$15:$K$54,AK$4,FALSE))</f>
        <v/>
      </c>
      <c r="AL15" s="18" t="str">
        <f>IF($P15="","",VLOOKUP($P15,申込用紙①!$A$15:$K$54,AL$4,FALSE))</f>
        <v/>
      </c>
      <c r="AM15" s="18" t="str">
        <f>IF($P15="","",VLOOKUP($P15,申込用紙①!$A$15:$K$54,AM$4,FALSE))</f>
        <v/>
      </c>
    </row>
    <row r="16" spans="1:39" x14ac:dyDescent="0.4">
      <c r="B16" s="5">
        <v>3</v>
      </c>
      <c r="C16" s="3" t="str">
        <f t="shared" si="7"/>
        <v/>
      </c>
      <c r="D16" s="16"/>
      <c r="E16" s="3" t="str">
        <f t="shared" si="8"/>
        <v/>
      </c>
      <c r="F16" s="17" t="str">
        <f t="shared" si="9"/>
        <v/>
      </c>
      <c r="G16" s="17"/>
      <c r="H16" s="3" t="str">
        <f t="shared" si="10"/>
        <v/>
      </c>
      <c r="I16" s="16"/>
      <c r="J16" s="3" t="str">
        <f t="shared" si="11"/>
        <v/>
      </c>
      <c r="K16" s="17" t="str">
        <f t="shared" si="12"/>
        <v/>
      </c>
      <c r="L16" s="17" t="str">
        <f t="shared" si="12"/>
        <v/>
      </c>
      <c r="O16" s="18" t="str">
        <f>IF($D16="","",VLOOKUP($D16,申込用紙①!$D$15:$M$54,10,FALSE))</f>
        <v/>
      </c>
      <c r="P16" s="18" t="str">
        <f>IF($I16="","",VLOOKUP($I16,申込用紙①!$D$15:$M$54,10,FALSE))</f>
        <v/>
      </c>
      <c r="Q16" s="19">
        <v>3</v>
      </c>
      <c r="R16" s="18" t="str">
        <f>IF($O16="","",VLOOKUP($C$4,コード一覧!$E$5:$F$21,2,FALSE))</f>
        <v/>
      </c>
      <c r="S16" s="18" t="str">
        <f t="shared" si="13"/>
        <v/>
      </c>
      <c r="T16" s="18" t="str">
        <f>IF($O16="","",VLOOKUP($O16,申込用紙①!$A$15:$K$54,T$4,FALSE))</f>
        <v/>
      </c>
      <c r="U16" s="18" t="str">
        <f>IF($O16="","",VLOOKUP($O16,申込用紙①!$A$15:$K$54,U$4,FALSE))</f>
        <v/>
      </c>
      <c r="V16" s="18" t="str">
        <f>IF($O16="","",DBCS(VLOOKUP($O16,申込用紙①!$A$15:$K$54,V$4,FALSE)))</f>
        <v/>
      </c>
      <c r="W16" s="18" t="str">
        <f>IF($O16="","",DBCS(VLOOKUP($O16,申込用紙①!$A$15:$K$54,W$4,FALSE)))</f>
        <v/>
      </c>
      <c r="X16" s="18" t="str">
        <f>IF($O16="","",VLOOKUP($O16,申込用紙①!$A$15:$K$54,X$4,FALSE))</f>
        <v/>
      </c>
      <c r="Y16" s="18" t="str">
        <f>IF($O16="","",VLOOKUP($O16,申込用紙①!$A$15:$K$54,Y$4,FALSE))</f>
        <v/>
      </c>
      <c r="Z16" s="18" t="str">
        <f>IF($O16="","",VLOOKUP($O16,申込用紙①!$A$15:$K$54,Z$4,FALSE))</f>
        <v/>
      </c>
      <c r="AA16" s="18" t="str">
        <f>IF($O16="","",VLOOKUP($O16,申込用紙①!$A$15:$K$54,AA$4,FALSE))</f>
        <v/>
      </c>
      <c r="AB16" s="18" t="str">
        <f>IF($O16="","",VLOOKUP($O16,申込用紙①!$A$15:$K$54,AB$4,FALSE))</f>
        <v/>
      </c>
      <c r="AC16" s="18" t="str">
        <f>IF($O16="","",VLOOKUP($O16,申込用紙①!$A$15:$K$54,AC$4,FALSE))</f>
        <v/>
      </c>
      <c r="AD16" s="18" t="str">
        <f>IF($P16="","",VLOOKUP($P16,申込用紙①!$A$15:$K$54,AD$4,FALSE))</f>
        <v/>
      </c>
      <c r="AE16" s="18" t="str">
        <f>IF($P16="","",VLOOKUP($P16,申込用紙①!$A$15:$K$54,AE$4,FALSE))</f>
        <v/>
      </c>
      <c r="AF16" s="18" t="str">
        <f>IF($P16="","",DBCS(VLOOKUP($P16,申込用紙①!$A$15:$K$54,AF$4,FALSE)))</f>
        <v/>
      </c>
      <c r="AG16" s="18" t="str">
        <f>IF($P16="","",DBCS(VLOOKUP($P16,申込用紙①!$A$15:$K$54,AG$4,FALSE)))</f>
        <v/>
      </c>
      <c r="AH16" s="18" t="str">
        <f>IF($P16="","",VLOOKUP($P16,申込用紙①!$A$15:$K$54,AH$4,FALSE))</f>
        <v/>
      </c>
      <c r="AI16" s="18" t="str">
        <f>IF($P16="","",VLOOKUP($P16,申込用紙①!$A$15:$K$54,AI$4,FALSE))</f>
        <v/>
      </c>
      <c r="AJ16" s="18" t="str">
        <f>IF($P16="","",VLOOKUP($P16,申込用紙①!$A$15:$K$54,AJ$4,FALSE))</f>
        <v/>
      </c>
      <c r="AK16" s="18" t="str">
        <f>IF($P16="","",VLOOKUP($P16,申込用紙①!$A$15:$K$54,AK$4,FALSE))</f>
        <v/>
      </c>
      <c r="AL16" s="18" t="str">
        <f>IF($P16="","",VLOOKUP($P16,申込用紙①!$A$15:$K$54,AL$4,FALSE))</f>
        <v/>
      </c>
      <c r="AM16" s="18" t="str">
        <f>IF($P16="","",VLOOKUP($P16,申込用紙①!$A$15:$K$54,AM$4,FALSE))</f>
        <v/>
      </c>
    </row>
    <row r="17" spans="1:39" x14ac:dyDescent="0.4">
      <c r="B17" s="5">
        <v>4</v>
      </c>
      <c r="C17" s="3" t="str">
        <f t="shared" si="7"/>
        <v/>
      </c>
      <c r="D17" s="16"/>
      <c r="E17" s="3" t="str">
        <f t="shared" si="8"/>
        <v/>
      </c>
      <c r="F17" s="17" t="str">
        <f t="shared" si="9"/>
        <v/>
      </c>
      <c r="G17" s="17"/>
      <c r="H17" s="3" t="str">
        <f t="shared" si="10"/>
        <v/>
      </c>
      <c r="I17" s="16"/>
      <c r="J17" s="3" t="str">
        <f t="shared" si="11"/>
        <v/>
      </c>
      <c r="K17" s="17" t="str">
        <f t="shared" si="12"/>
        <v/>
      </c>
      <c r="L17" s="17" t="str">
        <f t="shared" si="12"/>
        <v/>
      </c>
      <c r="O17" s="18" t="str">
        <f>IF($D17="","",VLOOKUP($D17,申込用紙①!$D$15:$M$54,10,FALSE))</f>
        <v/>
      </c>
      <c r="P17" s="18" t="str">
        <f>IF($I17="","",VLOOKUP($I17,申込用紙①!$D$15:$M$54,10,FALSE))</f>
        <v/>
      </c>
      <c r="Q17" s="19">
        <v>4</v>
      </c>
      <c r="R17" s="18" t="str">
        <f>IF($O17="","",VLOOKUP($C$4,コード一覧!$E$5:$F$21,2,FALSE))</f>
        <v/>
      </c>
      <c r="S17" s="18" t="str">
        <f t="shared" si="13"/>
        <v/>
      </c>
      <c r="T17" s="18" t="str">
        <f>IF($O17="","",VLOOKUP($O17,申込用紙①!$A$15:$K$54,T$4,FALSE))</f>
        <v/>
      </c>
      <c r="U17" s="18" t="str">
        <f>IF($O17="","",VLOOKUP($O17,申込用紙①!$A$15:$K$54,U$4,FALSE))</f>
        <v/>
      </c>
      <c r="V17" s="18" t="str">
        <f>IF($O17="","",DBCS(VLOOKUP($O17,申込用紙①!$A$15:$K$54,V$4,FALSE)))</f>
        <v/>
      </c>
      <c r="W17" s="18" t="str">
        <f>IF($O17="","",DBCS(VLOOKUP($O17,申込用紙①!$A$15:$K$54,W$4,FALSE)))</f>
        <v/>
      </c>
      <c r="X17" s="18" t="str">
        <f>IF($O17="","",VLOOKUP($O17,申込用紙①!$A$15:$K$54,X$4,FALSE))</f>
        <v/>
      </c>
      <c r="Y17" s="18" t="str">
        <f>IF($O17="","",VLOOKUP($O17,申込用紙①!$A$15:$K$54,Y$4,FALSE))</f>
        <v/>
      </c>
      <c r="Z17" s="18" t="str">
        <f>IF($O17="","",VLOOKUP($O17,申込用紙①!$A$15:$K$54,Z$4,FALSE))</f>
        <v/>
      </c>
      <c r="AA17" s="18" t="str">
        <f>IF($O17="","",VLOOKUP($O17,申込用紙①!$A$15:$K$54,AA$4,FALSE))</f>
        <v/>
      </c>
      <c r="AB17" s="18" t="str">
        <f>IF($O17="","",VLOOKUP($O17,申込用紙①!$A$15:$K$54,AB$4,FALSE))</f>
        <v/>
      </c>
      <c r="AC17" s="18" t="str">
        <f>IF($O17="","",VLOOKUP($O17,申込用紙①!$A$15:$K$54,AC$4,FALSE))</f>
        <v/>
      </c>
      <c r="AD17" s="18" t="str">
        <f>IF($P17="","",VLOOKUP($P17,申込用紙①!$A$15:$K$54,AD$4,FALSE))</f>
        <v/>
      </c>
      <c r="AE17" s="18" t="str">
        <f>IF($P17="","",VLOOKUP($P17,申込用紙①!$A$15:$K$54,AE$4,FALSE))</f>
        <v/>
      </c>
      <c r="AF17" s="18" t="str">
        <f>IF($P17="","",DBCS(VLOOKUP($P17,申込用紙①!$A$15:$K$54,AF$4,FALSE)))</f>
        <v/>
      </c>
      <c r="AG17" s="18" t="str">
        <f>IF($P17="","",DBCS(VLOOKUP($P17,申込用紙①!$A$15:$K$54,AG$4,FALSE)))</f>
        <v/>
      </c>
      <c r="AH17" s="18" t="str">
        <f>IF($P17="","",VLOOKUP($P17,申込用紙①!$A$15:$K$54,AH$4,FALSE))</f>
        <v/>
      </c>
      <c r="AI17" s="18" t="str">
        <f>IF($P17="","",VLOOKUP($P17,申込用紙①!$A$15:$K$54,AI$4,FALSE))</f>
        <v/>
      </c>
      <c r="AJ17" s="18" t="str">
        <f>IF($P17="","",VLOOKUP($P17,申込用紙①!$A$15:$K$54,AJ$4,FALSE))</f>
        <v/>
      </c>
      <c r="AK17" s="18" t="str">
        <f>IF($P17="","",VLOOKUP($P17,申込用紙①!$A$15:$K$54,AK$4,FALSE))</f>
        <v/>
      </c>
      <c r="AL17" s="18" t="str">
        <f>IF($P17="","",VLOOKUP($P17,申込用紙①!$A$15:$K$54,AL$4,FALSE))</f>
        <v/>
      </c>
      <c r="AM17" s="18" t="str">
        <f>IF($P17="","",VLOOKUP($P17,申込用紙①!$A$15:$K$54,AM$4,FALSE))</f>
        <v/>
      </c>
    </row>
    <row r="18" spans="1:39" x14ac:dyDescent="0.4">
      <c r="B18" s="5">
        <v>5</v>
      </c>
      <c r="C18" s="3" t="str">
        <f t="shared" si="7"/>
        <v/>
      </c>
      <c r="D18" s="16"/>
      <c r="E18" s="3" t="str">
        <f t="shared" si="8"/>
        <v/>
      </c>
      <c r="F18" s="17" t="str">
        <f t="shared" si="9"/>
        <v/>
      </c>
      <c r="G18" s="17"/>
      <c r="H18" s="3" t="str">
        <f t="shared" si="10"/>
        <v/>
      </c>
      <c r="I18" s="16"/>
      <c r="J18" s="3" t="str">
        <f t="shared" si="11"/>
        <v/>
      </c>
      <c r="K18" s="17" t="str">
        <f t="shared" si="12"/>
        <v/>
      </c>
      <c r="L18" s="17" t="str">
        <f t="shared" si="12"/>
        <v/>
      </c>
      <c r="O18" s="18" t="str">
        <f>IF($D18="","",VLOOKUP($D18,申込用紙①!$D$15:$M$54,10,FALSE))</f>
        <v/>
      </c>
      <c r="P18" s="18" t="str">
        <f>IF($I18="","",VLOOKUP($I18,申込用紙①!$D$15:$M$54,10,FALSE))</f>
        <v/>
      </c>
      <c r="Q18" s="19">
        <v>5</v>
      </c>
      <c r="R18" s="18" t="str">
        <f>IF($O18="","",VLOOKUP($C$4,コード一覧!$E$5:$F$21,2,FALSE))</f>
        <v/>
      </c>
      <c r="S18" s="18" t="str">
        <f t="shared" si="13"/>
        <v/>
      </c>
      <c r="T18" s="18" t="str">
        <f>IF($O18="","",VLOOKUP($O18,申込用紙①!$A$15:$K$54,T$4,FALSE))</f>
        <v/>
      </c>
      <c r="U18" s="18" t="str">
        <f>IF($O18="","",VLOOKUP($O18,申込用紙①!$A$15:$K$54,U$4,FALSE))</f>
        <v/>
      </c>
      <c r="V18" s="18" t="str">
        <f>IF($O18="","",DBCS(VLOOKUP($O18,申込用紙①!$A$15:$K$54,V$4,FALSE)))</f>
        <v/>
      </c>
      <c r="W18" s="18" t="str">
        <f>IF($O18="","",DBCS(VLOOKUP($O18,申込用紙①!$A$15:$K$54,W$4,FALSE)))</f>
        <v/>
      </c>
      <c r="X18" s="18" t="str">
        <f>IF($O18="","",VLOOKUP($O18,申込用紙①!$A$15:$K$54,X$4,FALSE))</f>
        <v/>
      </c>
      <c r="Y18" s="18" t="str">
        <f>IF($O18="","",VLOOKUP($O18,申込用紙①!$A$15:$K$54,Y$4,FALSE))</f>
        <v/>
      </c>
      <c r="Z18" s="18" t="str">
        <f>IF($O18="","",VLOOKUP($O18,申込用紙①!$A$15:$K$54,Z$4,FALSE))</f>
        <v/>
      </c>
      <c r="AA18" s="18" t="str">
        <f>IF($O18="","",VLOOKUP($O18,申込用紙①!$A$15:$K$54,AA$4,FALSE))</f>
        <v/>
      </c>
      <c r="AB18" s="18" t="str">
        <f>IF($O18="","",VLOOKUP($O18,申込用紙①!$A$15:$K$54,AB$4,FALSE))</f>
        <v/>
      </c>
      <c r="AC18" s="18" t="str">
        <f>IF($O18="","",VLOOKUP($O18,申込用紙①!$A$15:$K$54,AC$4,FALSE))</f>
        <v/>
      </c>
      <c r="AD18" s="18" t="str">
        <f>IF($P18="","",VLOOKUP($P18,申込用紙①!$A$15:$K$54,AD$4,FALSE))</f>
        <v/>
      </c>
      <c r="AE18" s="18" t="str">
        <f>IF($P18="","",VLOOKUP($P18,申込用紙①!$A$15:$K$54,AE$4,FALSE))</f>
        <v/>
      </c>
      <c r="AF18" s="18" t="str">
        <f>IF($P18="","",DBCS(VLOOKUP($P18,申込用紙①!$A$15:$K$54,AF$4,FALSE)))</f>
        <v/>
      </c>
      <c r="AG18" s="18" t="str">
        <f>IF($P18="","",DBCS(VLOOKUP($P18,申込用紙①!$A$15:$K$54,AG$4,FALSE)))</f>
        <v/>
      </c>
      <c r="AH18" s="18" t="str">
        <f>IF($P18="","",VLOOKUP($P18,申込用紙①!$A$15:$K$54,AH$4,FALSE))</f>
        <v/>
      </c>
      <c r="AI18" s="18" t="str">
        <f>IF($P18="","",VLOOKUP($P18,申込用紙①!$A$15:$K$54,AI$4,FALSE))</f>
        <v/>
      </c>
      <c r="AJ18" s="18" t="str">
        <f>IF($P18="","",VLOOKUP($P18,申込用紙①!$A$15:$K$54,AJ$4,FALSE))</f>
        <v/>
      </c>
      <c r="AK18" s="18" t="str">
        <f>IF($P18="","",VLOOKUP($P18,申込用紙①!$A$15:$K$54,AK$4,FALSE))</f>
        <v/>
      </c>
      <c r="AL18" s="18" t="str">
        <f>IF($P18="","",VLOOKUP($P18,申込用紙①!$A$15:$K$54,AL$4,FALSE))</f>
        <v/>
      </c>
      <c r="AM18" s="18" t="str">
        <f>IF($P18="","",VLOOKUP($P18,申込用紙①!$A$15:$K$54,AM$4,FALSE))</f>
        <v/>
      </c>
    </row>
    <row r="19" spans="1:39" x14ac:dyDescent="0.4"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spans="1:39" ht="19.5" x14ac:dyDescent="0.4">
      <c r="A20" s="51" t="s">
        <v>185</v>
      </c>
      <c r="B20" s="51"/>
      <c r="C20" s="52"/>
      <c r="D20" s="52"/>
      <c r="E20" s="11" t="s">
        <v>211</v>
      </c>
      <c r="O20" s="18"/>
      <c r="P20" s="18"/>
      <c r="Q20" s="18"/>
      <c r="R20" s="18"/>
      <c r="S20" s="18"/>
      <c r="T20" s="18">
        <v>2</v>
      </c>
      <c r="U20" s="18">
        <v>3</v>
      </c>
      <c r="V20" s="18">
        <v>5</v>
      </c>
      <c r="W20" s="18">
        <v>4</v>
      </c>
      <c r="X20" s="18">
        <v>6</v>
      </c>
      <c r="Y20" s="18">
        <v>7</v>
      </c>
      <c r="Z20" s="18">
        <v>8</v>
      </c>
      <c r="AA20" s="18">
        <v>9</v>
      </c>
      <c r="AB20" s="18">
        <v>8</v>
      </c>
      <c r="AC20" s="18">
        <v>11</v>
      </c>
      <c r="AD20" s="18">
        <v>2</v>
      </c>
      <c r="AE20" s="18">
        <v>3</v>
      </c>
      <c r="AF20" s="18">
        <v>5</v>
      </c>
      <c r="AG20" s="18">
        <v>4</v>
      </c>
      <c r="AH20" s="18">
        <v>6</v>
      </c>
      <c r="AI20" s="18">
        <v>7</v>
      </c>
      <c r="AJ20" s="18">
        <v>8</v>
      </c>
      <c r="AK20" s="18">
        <v>9</v>
      </c>
      <c r="AL20" s="18">
        <v>8</v>
      </c>
      <c r="AM20" s="18">
        <v>11</v>
      </c>
    </row>
    <row r="21" spans="1:39" x14ac:dyDescent="0.4">
      <c r="B21" s="7" t="s">
        <v>108</v>
      </c>
      <c r="C21" s="7" t="s">
        <v>158</v>
      </c>
      <c r="D21" s="8" t="s">
        <v>159</v>
      </c>
      <c r="E21" s="4" t="s">
        <v>160</v>
      </c>
      <c r="F21" s="17" t="s">
        <v>161</v>
      </c>
      <c r="G21" s="17"/>
      <c r="H21" s="4" t="s">
        <v>154</v>
      </c>
      <c r="I21" s="6" t="s">
        <v>155</v>
      </c>
      <c r="J21" s="4" t="s">
        <v>156</v>
      </c>
      <c r="K21" s="17" t="s">
        <v>157</v>
      </c>
      <c r="L21" s="17" t="s">
        <v>157</v>
      </c>
      <c r="O21" s="18" t="s">
        <v>187</v>
      </c>
      <c r="P21" s="18" t="s">
        <v>188</v>
      </c>
      <c r="Q21" s="18" t="s">
        <v>142</v>
      </c>
      <c r="R21" s="18" t="s">
        <v>166</v>
      </c>
      <c r="S21" s="18" t="s">
        <v>163</v>
      </c>
      <c r="T21" s="18" t="s">
        <v>167</v>
      </c>
      <c r="U21" s="18" t="s">
        <v>158</v>
      </c>
      <c r="V21" s="18" t="s">
        <v>164</v>
      </c>
      <c r="W21" s="18" t="s">
        <v>165</v>
      </c>
      <c r="X21" s="18" t="s">
        <v>168</v>
      </c>
      <c r="Y21" s="18" t="s">
        <v>169</v>
      </c>
      <c r="Z21" s="18" t="s">
        <v>170</v>
      </c>
      <c r="AA21" s="18" t="s">
        <v>171</v>
      </c>
      <c r="AB21" s="18" t="s">
        <v>173</v>
      </c>
      <c r="AC21" s="18" t="s">
        <v>174</v>
      </c>
      <c r="AD21" s="18" t="s">
        <v>175</v>
      </c>
      <c r="AE21" s="18" t="s">
        <v>176</v>
      </c>
      <c r="AF21" s="18" t="s">
        <v>177</v>
      </c>
      <c r="AG21" s="18" t="s">
        <v>178</v>
      </c>
      <c r="AH21" s="18" t="s">
        <v>179</v>
      </c>
      <c r="AI21" s="18" t="s">
        <v>180</v>
      </c>
      <c r="AJ21" s="18" t="s">
        <v>181</v>
      </c>
      <c r="AK21" s="18" t="s">
        <v>182</v>
      </c>
      <c r="AL21" s="18" t="s">
        <v>183</v>
      </c>
      <c r="AM21" s="18" t="s">
        <v>184</v>
      </c>
    </row>
    <row r="22" spans="1:39" x14ac:dyDescent="0.4">
      <c r="B22" s="5">
        <v>1</v>
      </c>
      <c r="C22" s="3" t="str">
        <f>IF($D22="","",$U22)</f>
        <v/>
      </c>
      <c r="D22" s="16"/>
      <c r="E22" s="3" t="str">
        <f>IF($D22="","",$V22)</f>
        <v/>
      </c>
      <c r="F22" s="17" t="str">
        <f>IF($D22="","",$Y22)</f>
        <v/>
      </c>
      <c r="G22" s="17"/>
      <c r="H22" s="3" t="str">
        <f>IF($I22="","",$AE22)</f>
        <v/>
      </c>
      <c r="I22" s="16"/>
      <c r="J22" s="3" t="str">
        <f>IF($I22="","",$AF22)</f>
        <v/>
      </c>
      <c r="K22" s="17" t="str">
        <f>IF($I22="","",$AI22)</f>
        <v/>
      </c>
      <c r="L22" s="17" t="str">
        <f>IF($I22="","",$AI22)</f>
        <v/>
      </c>
      <c r="O22" s="18" t="str">
        <f>IF($D22="","",VLOOKUP($D22,申込用紙①!$D$15:$M$54,10,FALSE))</f>
        <v/>
      </c>
      <c r="P22" s="18" t="str">
        <f>IF($I22="","",VLOOKUP($I22,申込用紙①!$D$15:$M$54,10,FALSE))</f>
        <v/>
      </c>
      <c r="Q22" s="19">
        <v>1</v>
      </c>
      <c r="R22" s="18" t="str">
        <f>IF($O22="","",VLOOKUP($C$4,コード一覧!$E$5:$F$21,2,FALSE))</f>
        <v/>
      </c>
      <c r="S22" s="18" t="str">
        <f>IF($C$4="","",$C$4)</f>
        <v/>
      </c>
      <c r="T22" s="18" t="str">
        <f>IF($O22="","",VLOOKUP($O22,申込用紙①!$A$15:$K$54,T$4,FALSE))</f>
        <v/>
      </c>
      <c r="U22" s="18" t="str">
        <f>IF($O22="","",VLOOKUP($O22,申込用紙①!$A$15:$K$54,U$4,FALSE))</f>
        <v/>
      </c>
      <c r="V22" s="18" t="str">
        <f>IF($O22="","",DBCS(VLOOKUP($O22,申込用紙①!$A$15:$K$54,V$4,FALSE)))</f>
        <v/>
      </c>
      <c r="W22" s="18" t="str">
        <f>IF($O22="","",DBCS(VLOOKUP($O22,申込用紙①!$A$15:$K$54,W$4,FALSE)))</f>
        <v/>
      </c>
      <c r="X22" s="18" t="str">
        <f>IF($O22="","",VLOOKUP($O22,申込用紙①!$A$15:$K$54,X$4,FALSE))</f>
        <v/>
      </c>
      <c r="Y22" s="18" t="str">
        <f>IF($O22="","",VLOOKUP($O22,申込用紙①!$A$15:$K$54,Y$4,FALSE))</f>
        <v/>
      </c>
      <c r="Z22" s="18" t="str">
        <f>IF($O22="","",VLOOKUP($O22,申込用紙①!$A$15:$K$54,Z$4,FALSE))</f>
        <v/>
      </c>
      <c r="AA22" s="18" t="str">
        <f>IF($O22="","",VLOOKUP($O22,申込用紙①!$A$15:$K$54,AA$4,FALSE))</f>
        <v/>
      </c>
      <c r="AB22" s="18" t="str">
        <f>IF($O22="","",VLOOKUP($O22,申込用紙①!$A$15:$K$54,AB$4,FALSE))</f>
        <v/>
      </c>
      <c r="AC22" s="18" t="str">
        <f>IF($O22="","",VLOOKUP($O22,申込用紙①!$A$15:$K$54,AC$4,FALSE))</f>
        <v/>
      </c>
      <c r="AD22" s="18" t="str">
        <f>IF($P22="","",VLOOKUP($P22,申込用紙①!$A$15:$K$54,AD$4,FALSE))</f>
        <v/>
      </c>
      <c r="AE22" s="18" t="str">
        <f>IF($P22="","",VLOOKUP($P22,申込用紙①!$A$15:$K$54,AE$4,FALSE))</f>
        <v/>
      </c>
      <c r="AF22" s="18" t="str">
        <f>IF($P22="","",DBCS(VLOOKUP($P22,申込用紙①!$A$15:$K$54,AF$4,FALSE)))</f>
        <v/>
      </c>
      <c r="AG22" s="18" t="str">
        <f>IF($P22="","",DBCS(VLOOKUP($P22,申込用紙①!$A$15:$K$54,AG$4,FALSE)))</f>
        <v/>
      </c>
      <c r="AH22" s="18" t="str">
        <f>IF($P22="","",VLOOKUP($P22,申込用紙①!$A$15:$K$54,AH$4,FALSE))</f>
        <v/>
      </c>
      <c r="AI22" s="18" t="str">
        <f>IF($P22="","",VLOOKUP($P22,申込用紙①!$A$15:$K$54,AI$4,FALSE))</f>
        <v/>
      </c>
      <c r="AJ22" s="18" t="str">
        <f>IF($P22="","",VLOOKUP($P22,申込用紙①!$A$15:$K$54,AJ$4,FALSE))</f>
        <v/>
      </c>
      <c r="AK22" s="18" t="str">
        <f>IF($P22="","",VLOOKUP($P22,申込用紙①!$A$15:$K$54,AK$4,FALSE))</f>
        <v/>
      </c>
      <c r="AL22" s="18" t="str">
        <f>IF($P22="","",VLOOKUP($P22,申込用紙①!$A$15:$K$54,AL$4,FALSE))</f>
        <v/>
      </c>
      <c r="AM22" s="18" t="str">
        <f>IF($P22="","",VLOOKUP($P22,申込用紙①!$A$15:$K$54,AM$4,FALSE))</f>
        <v/>
      </c>
    </row>
    <row r="23" spans="1:39" x14ac:dyDescent="0.4">
      <c r="B23" s="5">
        <v>2</v>
      </c>
      <c r="C23" s="3" t="str">
        <f t="shared" ref="C23:C26" si="14">IF($D23="","",$U23)</f>
        <v/>
      </c>
      <c r="D23" s="16"/>
      <c r="E23" s="3" t="str">
        <f t="shared" ref="E23:E26" si="15">IF($D23="","",$V23)</f>
        <v/>
      </c>
      <c r="F23" s="17" t="str">
        <f t="shared" ref="F23:F26" si="16">IF($D23="","",$Y23)</f>
        <v/>
      </c>
      <c r="G23" s="17"/>
      <c r="H23" s="3" t="str">
        <f t="shared" ref="H23:H26" si="17">IF($I23="","",$AE23)</f>
        <v/>
      </c>
      <c r="I23" s="16"/>
      <c r="J23" s="3" t="str">
        <f t="shared" ref="J23:J26" si="18">IF($I23="","",$AF23)</f>
        <v/>
      </c>
      <c r="K23" s="17" t="str">
        <f t="shared" ref="K23:L26" si="19">IF($I23="","",$AI23)</f>
        <v/>
      </c>
      <c r="L23" s="17" t="str">
        <f t="shared" si="19"/>
        <v/>
      </c>
      <c r="O23" s="18" t="str">
        <f>IF($D23="","",VLOOKUP($D23,申込用紙①!$D$15:$M$54,10,FALSE))</f>
        <v/>
      </c>
      <c r="P23" s="18" t="str">
        <f>IF($I23="","",VLOOKUP($I23,申込用紙①!$D$15:$M$54,10,FALSE))</f>
        <v/>
      </c>
      <c r="Q23" s="19">
        <v>2</v>
      </c>
      <c r="R23" s="18" t="str">
        <f>IF($O23="","",VLOOKUP($C$4,コード一覧!$E$5:$F$21,2,FALSE))</f>
        <v/>
      </c>
      <c r="S23" s="18" t="str">
        <f t="shared" ref="S23:S26" si="20">IF($C$4="","",$C$4)</f>
        <v/>
      </c>
      <c r="T23" s="18" t="str">
        <f>IF($O23="","",VLOOKUP($O23,申込用紙①!$A$15:$K$54,T$4,FALSE))</f>
        <v/>
      </c>
      <c r="U23" s="18" t="str">
        <f>IF($O23="","",VLOOKUP($O23,申込用紙①!$A$15:$K$54,U$4,FALSE))</f>
        <v/>
      </c>
      <c r="V23" s="18" t="str">
        <f>IF($O23="","",DBCS(VLOOKUP($O23,申込用紙①!$A$15:$K$54,V$4,FALSE)))</f>
        <v/>
      </c>
      <c r="W23" s="18" t="str">
        <f>IF($O23="","",DBCS(VLOOKUP($O23,申込用紙①!$A$15:$K$54,W$4,FALSE)))</f>
        <v/>
      </c>
      <c r="X23" s="18" t="str">
        <f>IF($O23="","",VLOOKUP($O23,申込用紙①!$A$15:$K$54,X$4,FALSE))</f>
        <v/>
      </c>
      <c r="Y23" s="18" t="str">
        <f>IF($O23="","",VLOOKUP($O23,申込用紙①!$A$15:$K$54,Y$4,FALSE))</f>
        <v/>
      </c>
      <c r="Z23" s="18" t="str">
        <f>IF($O23="","",VLOOKUP($O23,申込用紙①!$A$15:$K$54,Z$4,FALSE))</f>
        <v/>
      </c>
      <c r="AA23" s="18" t="str">
        <f>IF($O23="","",VLOOKUP($O23,申込用紙①!$A$15:$K$54,AA$4,FALSE))</f>
        <v/>
      </c>
      <c r="AB23" s="18" t="str">
        <f>IF($O23="","",VLOOKUP($O23,申込用紙①!$A$15:$K$54,AB$4,FALSE))</f>
        <v/>
      </c>
      <c r="AC23" s="18" t="str">
        <f>IF($O23="","",VLOOKUP($O23,申込用紙①!$A$15:$K$54,AC$4,FALSE))</f>
        <v/>
      </c>
      <c r="AD23" s="18" t="str">
        <f>IF($P23="","",VLOOKUP($P23,申込用紙①!$A$15:$K$54,AD$4,FALSE))</f>
        <v/>
      </c>
      <c r="AE23" s="18" t="str">
        <f>IF($P23="","",VLOOKUP($P23,申込用紙①!$A$15:$K$54,AE$4,FALSE))</f>
        <v/>
      </c>
      <c r="AF23" s="18" t="str">
        <f>IF($P23="","",DBCS(VLOOKUP($P23,申込用紙①!$A$15:$K$54,AF$4,FALSE)))</f>
        <v/>
      </c>
      <c r="AG23" s="18" t="str">
        <f>IF($P23="","",DBCS(VLOOKUP($P23,申込用紙①!$A$15:$K$54,AG$4,FALSE)))</f>
        <v/>
      </c>
      <c r="AH23" s="18" t="str">
        <f>IF($P23="","",VLOOKUP($P23,申込用紙①!$A$15:$K$54,AH$4,FALSE))</f>
        <v/>
      </c>
      <c r="AI23" s="18" t="str">
        <f>IF($P23="","",VLOOKUP($P23,申込用紙①!$A$15:$K$54,AI$4,FALSE))</f>
        <v/>
      </c>
      <c r="AJ23" s="18" t="str">
        <f>IF($P23="","",VLOOKUP($P23,申込用紙①!$A$15:$K$54,AJ$4,FALSE))</f>
        <v/>
      </c>
      <c r="AK23" s="18" t="str">
        <f>IF($P23="","",VLOOKUP($P23,申込用紙①!$A$15:$K$54,AK$4,FALSE))</f>
        <v/>
      </c>
      <c r="AL23" s="18" t="str">
        <f>IF($P23="","",VLOOKUP($P23,申込用紙①!$A$15:$K$54,AL$4,FALSE))</f>
        <v/>
      </c>
      <c r="AM23" s="18" t="str">
        <f>IF($P23="","",VLOOKUP($P23,申込用紙①!$A$15:$K$54,AM$4,FALSE))</f>
        <v/>
      </c>
    </row>
    <row r="24" spans="1:39" x14ac:dyDescent="0.4">
      <c r="B24" s="5">
        <v>3</v>
      </c>
      <c r="C24" s="3" t="str">
        <f t="shared" si="14"/>
        <v/>
      </c>
      <c r="D24" s="16"/>
      <c r="E24" s="3" t="str">
        <f t="shared" si="15"/>
        <v/>
      </c>
      <c r="F24" s="17" t="str">
        <f t="shared" si="16"/>
        <v/>
      </c>
      <c r="G24" s="17"/>
      <c r="H24" s="3" t="str">
        <f t="shared" si="17"/>
        <v/>
      </c>
      <c r="I24" s="16"/>
      <c r="J24" s="3" t="str">
        <f t="shared" si="18"/>
        <v/>
      </c>
      <c r="K24" s="17" t="str">
        <f t="shared" si="19"/>
        <v/>
      </c>
      <c r="L24" s="17" t="str">
        <f t="shared" si="19"/>
        <v/>
      </c>
      <c r="O24" s="18" t="str">
        <f>IF($D24="","",VLOOKUP($D24,申込用紙①!$D$15:$M$54,10,FALSE))</f>
        <v/>
      </c>
      <c r="P24" s="18" t="str">
        <f>IF($I24="","",VLOOKUP($I24,申込用紙①!$D$15:$M$54,10,FALSE))</f>
        <v/>
      </c>
      <c r="Q24" s="19">
        <v>3</v>
      </c>
      <c r="R24" s="18" t="str">
        <f>IF($O24="","",VLOOKUP($C$4,コード一覧!$E$5:$F$21,2,FALSE))</f>
        <v/>
      </c>
      <c r="S24" s="18" t="str">
        <f t="shared" si="20"/>
        <v/>
      </c>
      <c r="T24" s="18" t="str">
        <f>IF($O24="","",VLOOKUP($O24,申込用紙①!$A$15:$K$54,T$4,FALSE))</f>
        <v/>
      </c>
      <c r="U24" s="18" t="str">
        <f>IF($O24="","",VLOOKUP($O24,申込用紙①!$A$15:$K$54,U$4,FALSE))</f>
        <v/>
      </c>
      <c r="V24" s="18" t="str">
        <f>IF($O24="","",DBCS(VLOOKUP($O24,申込用紙①!$A$15:$K$54,V$4,FALSE)))</f>
        <v/>
      </c>
      <c r="W24" s="18" t="str">
        <f>IF($O24="","",DBCS(VLOOKUP($O24,申込用紙①!$A$15:$K$54,W$4,FALSE)))</f>
        <v/>
      </c>
      <c r="X24" s="18" t="str">
        <f>IF($O24="","",VLOOKUP($O24,申込用紙①!$A$15:$K$54,X$4,FALSE))</f>
        <v/>
      </c>
      <c r="Y24" s="18" t="str">
        <f>IF($O24="","",VLOOKUP($O24,申込用紙①!$A$15:$K$54,Y$4,FALSE))</f>
        <v/>
      </c>
      <c r="Z24" s="18" t="str">
        <f>IF($O24="","",VLOOKUP($O24,申込用紙①!$A$15:$K$54,Z$4,FALSE))</f>
        <v/>
      </c>
      <c r="AA24" s="18" t="str">
        <f>IF($O24="","",VLOOKUP($O24,申込用紙①!$A$15:$K$54,AA$4,FALSE))</f>
        <v/>
      </c>
      <c r="AB24" s="18" t="str">
        <f>IF($O24="","",VLOOKUP($O24,申込用紙①!$A$15:$K$54,AB$4,FALSE))</f>
        <v/>
      </c>
      <c r="AC24" s="18" t="str">
        <f>IF($O24="","",VLOOKUP($O24,申込用紙①!$A$15:$K$54,AC$4,FALSE))</f>
        <v/>
      </c>
      <c r="AD24" s="18" t="str">
        <f>IF($P24="","",VLOOKUP($P24,申込用紙①!$A$15:$K$54,AD$4,FALSE))</f>
        <v/>
      </c>
      <c r="AE24" s="18" t="str">
        <f>IF($P24="","",VLOOKUP($P24,申込用紙①!$A$15:$K$54,AE$4,FALSE))</f>
        <v/>
      </c>
      <c r="AF24" s="18" t="str">
        <f>IF($P24="","",DBCS(VLOOKUP($P24,申込用紙①!$A$15:$K$54,AF$4,FALSE)))</f>
        <v/>
      </c>
      <c r="AG24" s="18" t="str">
        <f>IF($P24="","",DBCS(VLOOKUP($P24,申込用紙①!$A$15:$K$54,AG$4,FALSE)))</f>
        <v/>
      </c>
      <c r="AH24" s="18" t="str">
        <f>IF($P24="","",VLOOKUP($P24,申込用紙①!$A$15:$K$54,AH$4,FALSE))</f>
        <v/>
      </c>
      <c r="AI24" s="18" t="str">
        <f>IF($P24="","",VLOOKUP($P24,申込用紙①!$A$15:$K$54,AI$4,FALSE))</f>
        <v/>
      </c>
      <c r="AJ24" s="18" t="str">
        <f>IF($P24="","",VLOOKUP($P24,申込用紙①!$A$15:$K$54,AJ$4,FALSE))</f>
        <v/>
      </c>
      <c r="AK24" s="18" t="str">
        <f>IF($P24="","",VLOOKUP($P24,申込用紙①!$A$15:$K$54,AK$4,FALSE))</f>
        <v/>
      </c>
      <c r="AL24" s="18" t="str">
        <f>IF($P24="","",VLOOKUP($P24,申込用紙①!$A$15:$K$54,AL$4,FALSE))</f>
        <v/>
      </c>
      <c r="AM24" s="18" t="str">
        <f>IF($P24="","",VLOOKUP($P24,申込用紙①!$A$15:$K$54,AM$4,FALSE))</f>
        <v/>
      </c>
    </row>
    <row r="25" spans="1:39" x14ac:dyDescent="0.4">
      <c r="B25" s="5">
        <v>4</v>
      </c>
      <c r="C25" s="3" t="str">
        <f t="shared" si="14"/>
        <v/>
      </c>
      <c r="D25" s="16"/>
      <c r="E25" s="3" t="str">
        <f t="shared" si="15"/>
        <v/>
      </c>
      <c r="F25" s="17" t="str">
        <f t="shared" si="16"/>
        <v/>
      </c>
      <c r="G25" s="17"/>
      <c r="H25" s="3" t="str">
        <f t="shared" si="17"/>
        <v/>
      </c>
      <c r="I25" s="16"/>
      <c r="J25" s="3" t="str">
        <f t="shared" si="18"/>
        <v/>
      </c>
      <c r="K25" s="17" t="str">
        <f t="shared" si="19"/>
        <v/>
      </c>
      <c r="L25" s="17" t="str">
        <f t="shared" si="19"/>
        <v/>
      </c>
      <c r="O25" s="18" t="str">
        <f>IF($D25="","",VLOOKUP($D25,申込用紙①!$D$15:$M$54,10,FALSE))</f>
        <v/>
      </c>
      <c r="P25" s="18" t="str">
        <f>IF($I25="","",VLOOKUP($I25,申込用紙①!$D$15:$M$54,10,FALSE))</f>
        <v/>
      </c>
      <c r="Q25" s="19">
        <v>4</v>
      </c>
      <c r="R25" s="18" t="str">
        <f>IF($O25="","",VLOOKUP($C$4,コード一覧!$E$5:$F$21,2,FALSE))</f>
        <v/>
      </c>
      <c r="S25" s="18" t="str">
        <f t="shared" si="20"/>
        <v/>
      </c>
      <c r="T25" s="18" t="str">
        <f>IF($O25="","",VLOOKUP($O25,申込用紙①!$A$15:$K$54,T$4,FALSE))</f>
        <v/>
      </c>
      <c r="U25" s="18" t="str">
        <f>IF($O25="","",VLOOKUP($O25,申込用紙①!$A$15:$K$54,U$4,FALSE))</f>
        <v/>
      </c>
      <c r="V25" s="18" t="str">
        <f>IF($O25="","",DBCS(VLOOKUP($O25,申込用紙①!$A$15:$K$54,V$4,FALSE)))</f>
        <v/>
      </c>
      <c r="W25" s="18" t="str">
        <f>IF($O25="","",DBCS(VLOOKUP($O25,申込用紙①!$A$15:$K$54,W$4,FALSE)))</f>
        <v/>
      </c>
      <c r="X25" s="18" t="str">
        <f>IF($O25="","",VLOOKUP($O25,申込用紙①!$A$15:$K$54,X$4,FALSE))</f>
        <v/>
      </c>
      <c r="Y25" s="18" t="str">
        <f>IF($O25="","",VLOOKUP($O25,申込用紙①!$A$15:$K$54,Y$4,FALSE))</f>
        <v/>
      </c>
      <c r="Z25" s="18" t="str">
        <f>IF($O25="","",VLOOKUP($O25,申込用紙①!$A$15:$K$54,Z$4,FALSE))</f>
        <v/>
      </c>
      <c r="AA25" s="18" t="str">
        <f>IF($O25="","",VLOOKUP($O25,申込用紙①!$A$15:$K$54,AA$4,FALSE))</f>
        <v/>
      </c>
      <c r="AB25" s="18" t="str">
        <f>IF($O25="","",VLOOKUP($O25,申込用紙①!$A$15:$K$54,AB$4,FALSE))</f>
        <v/>
      </c>
      <c r="AC25" s="18" t="str">
        <f>IF($O25="","",VLOOKUP($O25,申込用紙①!$A$15:$K$54,AC$4,FALSE))</f>
        <v/>
      </c>
      <c r="AD25" s="18" t="str">
        <f>IF($P25="","",VLOOKUP($P25,申込用紙①!$A$15:$K$54,AD$4,FALSE))</f>
        <v/>
      </c>
      <c r="AE25" s="18" t="str">
        <f>IF($P25="","",VLOOKUP($P25,申込用紙①!$A$15:$K$54,AE$4,FALSE))</f>
        <v/>
      </c>
      <c r="AF25" s="18" t="str">
        <f>IF($P25="","",DBCS(VLOOKUP($P25,申込用紙①!$A$15:$K$54,AF$4,FALSE)))</f>
        <v/>
      </c>
      <c r="AG25" s="18" t="str">
        <f>IF($P25="","",DBCS(VLOOKUP($P25,申込用紙①!$A$15:$K$54,AG$4,FALSE)))</f>
        <v/>
      </c>
      <c r="AH25" s="18" t="str">
        <f>IF($P25="","",VLOOKUP($P25,申込用紙①!$A$15:$K$54,AH$4,FALSE))</f>
        <v/>
      </c>
      <c r="AI25" s="18" t="str">
        <f>IF($P25="","",VLOOKUP($P25,申込用紙①!$A$15:$K$54,AI$4,FALSE))</f>
        <v/>
      </c>
      <c r="AJ25" s="18" t="str">
        <f>IF($P25="","",VLOOKUP($P25,申込用紙①!$A$15:$K$54,AJ$4,FALSE))</f>
        <v/>
      </c>
      <c r="AK25" s="18" t="str">
        <f>IF($P25="","",VLOOKUP($P25,申込用紙①!$A$15:$K$54,AK$4,FALSE))</f>
        <v/>
      </c>
      <c r="AL25" s="18" t="str">
        <f>IF($P25="","",VLOOKUP($P25,申込用紙①!$A$15:$K$54,AL$4,FALSE))</f>
        <v/>
      </c>
      <c r="AM25" s="18" t="str">
        <f>IF($P25="","",VLOOKUP($P25,申込用紙①!$A$15:$K$54,AM$4,FALSE))</f>
        <v/>
      </c>
    </row>
    <row r="26" spans="1:39" x14ac:dyDescent="0.4">
      <c r="B26" s="5">
        <v>5</v>
      </c>
      <c r="C26" s="3" t="str">
        <f t="shared" si="14"/>
        <v/>
      </c>
      <c r="D26" s="16"/>
      <c r="E26" s="3" t="str">
        <f t="shared" si="15"/>
        <v/>
      </c>
      <c r="F26" s="17" t="str">
        <f t="shared" si="16"/>
        <v/>
      </c>
      <c r="G26" s="17"/>
      <c r="H26" s="3" t="str">
        <f t="shared" si="17"/>
        <v/>
      </c>
      <c r="I26" s="16"/>
      <c r="J26" s="3" t="str">
        <f t="shared" si="18"/>
        <v/>
      </c>
      <c r="K26" s="17" t="str">
        <f t="shared" si="19"/>
        <v/>
      </c>
      <c r="L26" s="17" t="str">
        <f t="shared" si="19"/>
        <v/>
      </c>
      <c r="O26" s="18" t="str">
        <f>IF($D26="","",VLOOKUP($D26,申込用紙①!$D$15:$M$54,10,FALSE))</f>
        <v/>
      </c>
      <c r="P26" s="18" t="str">
        <f>IF($I26="","",VLOOKUP($I26,申込用紙①!$D$15:$M$54,10,FALSE))</f>
        <v/>
      </c>
      <c r="Q26" s="19">
        <v>5</v>
      </c>
      <c r="R26" s="18" t="str">
        <f>IF($O26="","",VLOOKUP($C$4,コード一覧!$E$5:$F$21,2,FALSE))</f>
        <v/>
      </c>
      <c r="S26" s="18" t="str">
        <f t="shared" si="20"/>
        <v/>
      </c>
      <c r="T26" s="18" t="str">
        <f>IF($O26="","",VLOOKUP($O26,申込用紙①!$A$15:$K$54,T$4,FALSE))</f>
        <v/>
      </c>
      <c r="U26" s="18" t="str">
        <f>IF($O26="","",VLOOKUP($O26,申込用紙①!$A$15:$K$54,U$4,FALSE))</f>
        <v/>
      </c>
      <c r="V26" s="18" t="str">
        <f>IF($O26="","",DBCS(VLOOKUP($O26,申込用紙①!$A$15:$K$54,V$4,FALSE)))</f>
        <v/>
      </c>
      <c r="W26" s="18" t="str">
        <f>IF($O26="","",DBCS(VLOOKUP($O26,申込用紙①!$A$15:$K$54,W$4,FALSE)))</f>
        <v/>
      </c>
      <c r="X26" s="18" t="str">
        <f>IF($O26="","",VLOOKUP($O26,申込用紙①!$A$15:$K$54,X$4,FALSE))</f>
        <v/>
      </c>
      <c r="Y26" s="18" t="str">
        <f>IF($O26="","",VLOOKUP($O26,申込用紙①!$A$15:$K$54,Y$4,FALSE))</f>
        <v/>
      </c>
      <c r="Z26" s="18" t="str">
        <f>IF($O26="","",VLOOKUP($O26,申込用紙①!$A$15:$K$54,Z$4,FALSE))</f>
        <v/>
      </c>
      <c r="AA26" s="18" t="str">
        <f>IF($O26="","",VLOOKUP($O26,申込用紙①!$A$15:$K$54,AA$4,FALSE))</f>
        <v/>
      </c>
      <c r="AB26" s="18" t="str">
        <f>IF($O26="","",VLOOKUP($O26,申込用紙①!$A$15:$K$54,AB$4,FALSE))</f>
        <v/>
      </c>
      <c r="AC26" s="18" t="str">
        <f>IF($O26="","",VLOOKUP($O26,申込用紙①!$A$15:$K$54,AC$4,FALSE))</f>
        <v/>
      </c>
      <c r="AD26" s="18" t="str">
        <f>IF($P26="","",VLOOKUP($P26,申込用紙①!$A$15:$K$54,AD$4,FALSE))</f>
        <v/>
      </c>
      <c r="AE26" s="18" t="str">
        <f>IF($P26="","",VLOOKUP($P26,申込用紙①!$A$15:$K$54,AE$4,FALSE))</f>
        <v/>
      </c>
      <c r="AF26" s="18" t="str">
        <f>IF($P26="","",DBCS(VLOOKUP($P26,申込用紙①!$A$15:$K$54,AF$4,FALSE)))</f>
        <v/>
      </c>
      <c r="AG26" s="18" t="str">
        <f>IF($P26="","",DBCS(VLOOKUP($P26,申込用紙①!$A$15:$K$54,AG$4,FALSE)))</f>
        <v/>
      </c>
      <c r="AH26" s="18" t="str">
        <f>IF($P26="","",VLOOKUP($P26,申込用紙①!$A$15:$K$54,AH$4,FALSE))</f>
        <v/>
      </c>
      <c r="AI26" s="18" t="str">
        <f>IF($P26="","",VLOOKUP($P26,申込用紙①!$A$15:$K$54,AI$4,FALSE))</f>
        <v/>
      </c>
      <c r="AJ26" s="18" t="str">
        <f>IF($P26="","",VLOOKUP($P26,申込用紙①!$A$15:$K$54,AJ$4,FALSE))</f>
        <v/>
      </c>
      <c r="AK26" s="18" t="str">
        <f>IF($P26="","",VLOOKUP($P26,申込用紙①!$A$15:$K$54,AK$4,FALSE))</f>
        <v/>
      </c>
      <c r="AL26" s="18" t="str">
        <f>IF($P26="","",VLOOKUP($P26,申込用紙①!$A$15:$K$54,AL$4,FALSE))</f>
        <v/>
      </c>
      <c r="AM26" s="18" t="str">
        <f>IF($P26="","",VLOOKUP($P26,申込用紙①!$A$15:$K$54,AM$4,FALSE))</f>
        <v/>
      </c>
    </row>
    <row r="27" spans="1:39" x14ac:dyDescent="0.4"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39" ht="19.5" x14ac:dyDescent="0.4">
      <c r="A28" s="51" t="s">
        <v>185</v>
      </c>
      <c r="B28" s="51"/>
      <c r="C28" s="52"/>
      <c r="D28" s="52"/>
      <c r="E28" s="11" t="s">
        <v>211</v>
      </c>
      <c r="O28" s="18"/>
      <c r="P28" s="18"/>
      <c r="Q28" s="18"/>
      <c r="R28" s="18"/>
      <c r="S28" s="18"/>
      <c r="T28" s="18">
        <v>2</v>
      </c>
      <c r="U28" s="18">
        <v>3</v>
      </c>
      <c r="V28" s="18">
        <v>5</v>
      </c>
      <c r="W28" s="18">
        <v>4</v>
      </c>
      <c r="X28" s="18">
        <v>6</v>
      </c>
      <c r="Y28" s="18">
        <v>7</v>
      </c>
      <c r="Z28" s="18">
        <v>8</v>
      </c>
      <c r="AA28" s="18">
        <v>9</v>
      </c>
      <c r="AB28" s="18">
        <v>8</v>
      </c>
      <c r="AC28" s="18">
        <v>11</v>
      </c>
      <c r="AD28" s="18">
        <v>2</v>
      </c>
      <c r="AE28" s="18">
        <v>3</v>
      </c>
      <c r="AF28" s="18">
        <v>5</v>
      </c>
      <c r="AG28" s="18">
        <v>4</v>
      </c>
      <c r="AH28" s="18">
        <v>6</v>
      </c>
      <c r="AI28" s="18">
        <v>7</v>
      </c>
      <c r="AJ28" s="18">
        <v>8</v>
      </c>
      <c r="AK28" s="18">
        <v>9</v>
      </c>
      <c r="AL28" s="18">
        <v>8</v>
      </c>
      <c r="AM28" s="18">
        <v>11</v>
      </c>
    </row>
    <row r="29" spans="1:39" x14ac:dyDescent="0.4">
      <c r="B29" s="7" t="s">
        <v>108</v>
      </c>
      <c r="C29" s="7" t="s">
        <v>158</v>
      </c>
      <c r="D29" s="8" t="s">
        <v>159</v>
      </c>
      <c r="E29" s="4" t="s">
        <v>160</v>
      </c>
      <c r="F29" s="17" t="s">
        <v>161</v>
      </c>
      <c r="G29" s="17"/>
      <c r="H29" s="4" t="s">
        <v>154</v>
      </c>
      <c r="I29" s="6" t="s">
        <v>155</v>
      </c>
      <c r="J29" s="4" t="s">
        <v>156</v>
      </c>
      <c r="K29" s="17" t="s">
        <v>157</v>
      </c>
      <c r="L29" s="17" t="s">
        <v>157</v>
      </c>
      <c r="O29" s="18" t="s">
        <v>187</v>
      </c>
      <c r="P29" s="18" t="s">
        <v>188</v>
      </c>
      <c r="Q29" s="18" t="s">
        <v>142</v>
      </c>
      <c r="R29" s="18" t="s">
        <v>166</v>
      </c>
      <c r="S29" s="18" t="s">
        <v>163</v>
      </c>
      <c r="T29" s="18" t="s">
        <v>167</v>
      </c>
      <c r="U29" s="18" t="s">
        <v>158</v>
      </c>
      <c r="V29" s="18" t="s">
        <v>164</v>
      </c>
      <c r="W29" s="18" t="s">
        <v>165</v>
      </c>
      <c r="X29" s="18" t="s">
        <v>168</v>
      </c>
      <c r="Y29" s="18" t="s">
        <v>169</v>
      </c>
      <c r="Z29" s="18" t="s">
        <v>170</v>
      </c>
      <c r="AA29" s="18" t="s">
        <v>171</v>
      </c>
      <c r="AB29" s="18" t="s">
        <v>173</v>
      </c>
      <c r="AC29" s="18" t="s">
        <v>174</v>
      </c>
      <c r="AD29" s="18" t="s">
        <v>175</v>
      </c>
      <c r="AE29" s="18" t="s">
        <v>176</v>
      </c>
      <c r="AF29" s="18" t="s">
        <v>177</v>
      </c>
      <c r="AG29" s="18" t="s">
        <v>178</v>
      </c>
      <c r="AH29" s="18" t="s">
        <v>179</v>
      </c>
      <c r="AI29" s="18" t="s">
        <v>180</v>
      </c>
      <c r="AJ29" s="18" t="s">
        <v>181</v>
      </c>
      <c r="AK29" s="18" t="s">
        <v>182</v>
      </c>
      <c r="AL29" s="18" t="s">
        <v>183</v>
      </c>
      <c r="AM29" s="18" t="s">
        <v>184</v>
      </c>
    </row>
    <row r="30" spans="1:39" x14ac:dyDescent="0.4">
      <c r="B30" s="5">
        <v>1</v>
      </c>
      <c r="C30" s="3" t="str">
        <f>IF($D30="","",$U30)</f>
        <v/>
      </c>
      <c r="D30" s="16"/>
      <c r="E30" s="3" t="str">
        <f>IF($D30="","",$V30)</f>
        <v/>
      </c>
      <c r="F30" s="17" t="str">
        <f>IF($D30="","",$Y30)</f>
        <v/>
      </c>
      <c r="G30" s="17"/>
      <c r="H30" s="3" t="str">
        <f>IF($I30="","",$AE30)</f>
        <v/>
      </c>
      <c r="I30" s="16"/>
      <c r="J30" s="3" t="str">
        <f>IF($I30="","",$AF30)</f>
        <v/>
      </c>
      <c r="K30" s="17" t="str">
        <f>IF($I30="","",$AI30)</f>
        <v/>
      </c>
      <c r="L30" s="17" t="str">
        <f>IF($I30="","",$AI30)</f>
        <v/>
      </c>
      <c r="O30" s="18" t="str">
        <f>IF($D30="","",VLOOKUP($D30,申込用紙①!$D$15:$M$54,10,FALSE))</f>
        <v/>
      </c>
      <c r="P30" s="18" t="str">
        <f>IF($I30="","",VLOOKUP($I30,申込用紙①!$D$15:$M$54,10,FALSE))</f>
        <v/>
      </c>
      <c r="Q30" s="19">
        <v>1</v>
      </c>
      <c r="R30" s="18" t="str">
        <f>IF($O30="","",VLOOKUP($C$4,コード一覧!$E$5:$F$21,2,FALSE))</f>
        <v/>
      </c>
      <c r="S30" s="18" t="str">
        <f>IF($C$4="","",$C$4)</f>
        <v/>
      </c>
      <c r="T30" s="18" t="str">
        <f>IF($O30="","",VLOOKUP($O30,申込用紙①!$A$15:$K$54,T$4,FALSE))</f>
        <v/>
      </c>
      <c r="U30" s="18" t="str">
        <f>IF($O30="","",VLOOKUP($O30,申込用紙①!$A$15:$K$54,U$4,FALSE))</f>
        <v/>
      </c>
      <c r="V30" s="18" t="str">
        <f>IF($O30="","",DBCS(VLOOKUP($O30,申込用紙①!$A$15:$K$54,V$4,FALSE)))</f>
        <v/>
      </c>
      <c r="W30" s="18" t="str">
        <f>IF($O30="","",DBCS(VLOOKUP($O30,申込用紙①!$A$15:$K$54,W$4,FALSE)))</f>
        <v/>
      </c>
      <c r="X30" s="18" t="str">
        <f>IF($O30="","",VLOOKUP($O30,申込用紙①!$A$15:$K$54,X$4,FALSE))</f>
        <v/>
      </c>
      <c r="Y30" s="18" t="str">
        <f>IF($O30="","",VLOOKUP($O30,申込用紙①!$A$15:$K$54,Y$4,FALSE))</f>
        <v/>
      </c>
      <c r="Z30" s="18" t="str">
        <f>IF($O30="","",VLOOKUP($O30,申込用紙①!$A$15:$K$54,Z$4,FALSE))</f>
        <v/>
      </c>
      <c r="AA30" s="18" t="str">
        <f>IF($O30="","",VLOOKUP($O30,申込用紙①!$A$15:$K$54,AA$4,FALSE))</f>
        <v/>
      </c>
      <c r="AB30" s="18" t="str">
        <f>IF($O30="","",VLOOKUP($O30,申込用紙①!$A$15:$K$54,AB$4,FALSE))</f>
        <v/>
      </c>
      <c r="AC30" s="18" t="str">
        <f>IF($O30="","",VLOOKUP($O30,申込用紙①!$A$15:$K$54,AC$4,FALSE))</f>
        <v/>
      </c>
      <c r="AD30" s="18" t="str">
        <f>IF($P30="","",VLOOKUP($P30,申込用紙①!$A$15:$K$54,AD$4,FALSE))</f>
        <v/>
      </c>
      <c r="AE30" s="18" t="str">
        <f>IF($P30="","",VLOOKUP($P30,申込用紙①!$A$15:$K$54,AE$4,FALSE))</f>
        <v/>
      </c>
      <c r="AF30" s="18" t="str">
        <f>IF($P30="","",DBCS(VLOOKUP($P30,申込用紙①!$A$15:$K$54,AF$4,FALSE)))</f>
        <v/>
      </c>
      <c r="AG30" s="18" t="str">
        <f>IF($P30="","",DBCS(VLOOKUP($P30,申込用紙①!$A$15:$K$54,AG$4,FALSE)))</f>
        <v/>
      </c>
      <c r="AH30" s="18" t="str">
        <f>IF($P30="","",VLOOKUP($P30,申込用紙①!$A$15:$K$54,AH$4,FALSE))</f>
        <v/>
      </c>
      <c r="AI30" s="18" t="str">
        <f>IF($P30="","",VLOOKUP($P30,申込用紙①!$A$15:$K$54,AI$4,FALSE))</f>
        <v/>
      </c>
      <c r="AJ30" s="18" t="str">
        <f>IF($P30="","",VLOOKUP($P30,申込用紙①!$A$15:$K$54,AJ$4,FALSE))</f>
        <v/>
      </c>
      <c r="AK30" s="18" t="str">
        <f>IF($P30="","",VLOOKUP($P30,申込用紙①!$A$15:$K$54,AK$4,FALSE))</f>
        <v/>
      </c>
      <c r="AL30" s="18" t="str">
        <f>IF($P30="","",VLOOKUP($P30,申込用紙①!$A$15:$K$54,AL$4,FALSE))</f>
        <v/>
      </c>
      <c r="AM30" s="18" t="str">
        <f>IF($P30="","",VLOOKUP($P30,申込用紙①!$A$15:$K$54,AM$4,FALSE))</f>
        <v/>
      </c>
    </row>
    <row r="31" spans="1:39" x14ac:dyDescent="0.4">
      <c r="B31" s="5">
        <v>2</v>
      </c>
      <c r="C31" s="3" t="str">
        <f t="shared" ref="C31:C34" si="21">IF($D31="","",$U31)</f>
        <v/>
      </c>
      <c r="D31" s="16"/>
      <c r="E31" s="3" t="str">
        <f t="shared" ref="E31:E34" si="22">IF($D31="","",$V31)</f>
        <v/>
      </c>
      <c r="F31" s="17" t="str">
        <f t="shared" ref="F31:F34" si="23">IF($D31="","",$Y31)</f>
        <v/>
      </c>
      <c r="G31" s="17"/>
      <c r="H31" s="3" t="str">
        <f t="shared" ref="H31:H34" si="24">IF($I31="","",$AE31)</f>
        <v/>
      </c>
      <c r="I31" s="16"/>
      <c r="J31" s="3" t="str">
        <f t="shared" ref="J31:J34" si="25">IF($I31="","",$AF31)</f>
        <v/>
      </c>
      <c r="K31" s="17" t="str">
        <f t="shared" ref="K31:L34" si="26">IF($I31="","",$AI31)</f>
        <v/>
      </c>
      <c r="L31" s="17" t="str">
        <f t="shared" si="26"/>
        <v/>
      </c>
      <c r="O31" s="18" t="str">
        <f>IF($D31="","",VLOOKUP($D31,申込用紙①!$D$15:$M$54,10,FALSE))</f>
        <v/>
      </c>
      <c r="P31" s="18" t="str">
        <f>IF($I31="","",VLOOKUP($I31,申込用紙①!$D$15:$M$54,10,FALSE))</f>
        <v/>
      </c>
      <c r="Q31" s="19">
        <v>2</v>
      </c>
      <c r="R31" s="18" t="str">
        <f>IF($O31="","",VLOOKUP($C$4,コード一覧!$E$5:$F$21,2,FALSE))</f>
        <v/>
      </c>
      <c r="S31" s="18" t="str">
        <f t="shared" ref="S31:S34" si="27">IF($C$4="","",$C$4)</f>
        <v/>
      </c>
      <c r="T31" s="18" t="str">
        <f>IF($O31="","",VLOOKUP($O31,申込用紙①!$A$15:$K$54,T$4,FALSE))</f>
        <v/>
      </c>
      <c r="U31" s="18" t="str">
        <f>IF($O31="","",VLOOKUP($O31,申込用紙①!$A$15:$K$54,U$4,FALSE))</f>
        <v/>
      </c>
      <c r="V31" s="18" t="str">
        <f>IF($O31="","",DBCS(VLOOKUP($O31,申込用紙①!$A$15:$K$54,V$4,FALSE)))</f>
        <v/>
      </c>
      <c r="W31" s="18" t="str">
        <f>IF($O31="","",DBCS(VLOOKUP($O31,申込用紙①!$A$15:$K$54,W$4,FALSE)))</f>
        <v/>
      </c>
      <c r="X31" s="18" t="str">
        <f>IF($O31="","",VLOOKUP($O31,申込用紙①!$A$15:$K$54,X$4,FALSE))</f>
        <v/>
      </c>
      <c r="Y31" s="18" t="str">
        <f>IF($O31="","",VLOOKUP($O31,申込用紙①!$A$15:$K$54,Y$4,FALSE))</f>
        <v/>
      </c>
      <c r="Z31" s="18" t="str">
        <f>IF($O31="","",VLOOKUP($O31,申込用紙①!$A$15:$K$54,Z$4,FALSE))</f>
        <v/>
      </c>
      <c r="AA31" s="18" t="str">
        <f>IF($O31="","",VLOOKUP($O31,申込用紙①!$A$15:$K$54,AA$4,FALSE))</f>
        <v/>
      </c>
      <c r="AB31" s="18" t="str">
        <f>IF($O31="","",VLOOKUP($O31,申込用紙①!$A$15:$K$54,AB$4,FALSE))</f>
        <v/>
      </c>
      <c r="AC31" s="18" t="str">
        <f>IF($O31="","",VLOOKUP($O31,申込用紙①!$A$15:$K$54,AC$4,FALSE))</f>
        <v/>
      </c>
      <c r="AD31" s="18" t="str">
        <f>IF($P31="","",VLOOKUP($P31,申込用紙①!$A$15:$K$54,AD$4,FALSE))</f>
        <v/>
      </c>
      <c r="AE31" s="18" t="str">
        <f>IF($P31="","",VLOOKUP($P31,申込用紙①!$A$15:$K$54,AE$4,FALSE))</f>
        <v/>
      </c>
      <c r="AF31" s="18" t="str">
        <f>IF($P31="","",DBCS(VLOOKUP($P31,申込用紙①!$A$15:$K$54,AF$4,FALSE)))</f>
        <v/>
      </c>
      <c r="AG31" s="18" t="str">
        <f>IF($P31="","",DBCS(VLOOKUP($P31,申込用紙①!$A$15:$K$54,AG$4,FALSE)))</f>
        <v/>
      </c>
      <c r="AH31" s="18" t="str">
        <f>IF($P31="","",VLOOKUP($P31,申込用紙①!$A$15:$K$54,AH$4,FALSE))</f>
        <v/>
      </c>
      <c r="AI31" s="18" t="str">
        <f>IF($P31="","",VLOOKUP($P31,申込用紙①!$A$15:$K$54,AI$4,FALSE))</f>
        <v/>
      </c>
      <c r="AJ31" s="18" t="str">
        <f>IF($P31="","",VLOOKUP($P31,申込用紙①!$A$15:$K$54,AJ$4,FALSE))</f>
        <v/>
      </c>
      <c r="AK31" s="18" t="str">
        <f>IF($P31="","",VLOOKUP($P31,申込用紙①!$A$15:$K$54,AK$4,FALSE))</f>
        <v/>
      </c>
      <c r="AL31" s="18" t="str">
        <f>IF($P31="","",VLOOKUP($P31,申込用紙①!$A$15:$K$54,AL$4,FALSE))</f>
        <v/>
      </c>
      <c r="AM31" s="18" t="str">
        <f>IF($P31="","",VLOOKUP($P31,申込用紙①!$A$15:$K$54,AM$4,FALSE))</f>
        <v/>
      </c>
    </row>
    <row r="32" spans="1:39" x14ac:dyDescent="0.4">
      <c r="B32" s="5">
        <v>3</v>
      </c>
      <c r="C32" s="3" t="str">
        <f t="shared" si="21"/>
        <v/>
      </c>
      <c r="D32" s="16"/>
      <c r="E32" s="3" t="str">
        <f t="shared" si="22"/>
        <v/>
      </c>
      <c r="F32" s="17" t="str">
        <f t="shared" si="23"/>
        <v/>
      </c>
      <c r="G32" s="17"/>
      <c r="H32" s="3" t="str">
        <f t="shared" si="24"/>
        <v/>
      </c>
      <c r="I32" s="16"/>
      <c r="J32" s="3" t="str">
        <f t="shared" si="25"/>
        <v/>
      </c>
      <c r="K32" s="17" t="str">
        <f t="shared" si="26"/>
        <v/>
      </c>
      <c r="L32" s="17" t="str">
        <f t="shared" si="26"/>
        <v/>
      </c>
      <c r="O32" s="18" t="str">
        <f>IF($D32="","",VLOOKUP($D32,申込用紙①!$D$15:$M$54,10,FALSE))</f>
        <v/>
      </c>
      <c r="P32" s="18" t="str">
        <f>IF($I32="","",VLOOKUP($I32,申込用紙①!$D$15:$M$54,10,FALSE))</f>
        <v/>
      </c>
      <c r="Q32" s="19">
        <v>3</v>
      </c>
      <c r="R32" s="18" t="str">
        <f>IF($O32="","",VLOOKUP($C$4,コード一覧!$E$5:$F$21,2,FALSE))</f>
        <v/>
      </c>
      <c r="S32" s="18" t="str">
        <f t="shared" si="27"/>
        <v/>
      </c>
      <c r="T32" s="18" t="str">
        <f>IF($O32="","",VLOOKUP($O32,申込用紙①!$A$15:$K$54,T$4,FALSE))</f>
        <v/>
      </c>
      <c r="U32" s="18" t="str">
        <f>IF($O32="","",VLOOKUP($O32,申込用紙①!$A$15:$K$54,U$4,FALSE))</f>
        <v/>
      </c>
      <c r="V32" s="18" t="str">
        <f>IF($O32="","",DBCS(VLOOKUP($O32,申込用紙①!$A$15:$K$54,V$4,FALSE)))</f>
        <v/>
      </c>
      <c r="W32" s="18" t="str">
        <f>IF($O32="","",DBCS(VLOOKUP($O32,申込用紙①!$A$15:$K$54,W$4,FALSE)))</f>
        <v/>
      </c>
      <c r="X32" s="18" t="str">
        <f>IF($O32="","",VLOOKUP($O32,申込用紙①!$A$15:$K$54,X$4,FALSE))</f>
        <v/>
      </c>
      <c r="Y32" s="18" t="str">
        <f>IF($O32="","",VLOOKUP($O32,申込用紙①!$A$15:$K$54,Y$4,FALSE))</f>
        <v/>
      </c>
      <c r="Z32" s="18" t="str">
        <f>IF($O32="","",VLOOKUP($O32,申込用紙①!$A$15:$K$54,Z$4,FALSE))</f>
        <v/>
      </c>
      <c r="AA32" s="18" t="str">
        <f>IF($O32="","",VLOOKUP($O32,申込用紙①!$A$15:$K$54,AA$4,FALSE))</f>
        <v/>
      </c>
      <c r="AB32" s="18" t="str">
        <f>IF($O32="","",VLOOKUP($O32,申込用紙①!$A$15:$K$54,AB$4,FALSE))</f>
        <v/>
      </c>
      <c r="AC32" s="18" t="str">
        <f>IF($O32="","",VLOOKUP($O32,申込用紙①!$A$15:$K$54,AC$4,FALSE))</f>
        <v/>
      </c>
      <c r="AD32" s="18" t="str">
        <f>IF($P32="","",VLOOKUP($P32,申込用紙①!$A$15:$K$54,AD$4,FALSE))</f>
        <v/>
      </c>
      <c r="AE32" s="18" t="str">
        <f>IF($P32="","",VLOOKUP($P32,申込用紙①!$A$15:$K$54,AE$4,FALSE))</f>
        <v/>
      </c>
      <c r="AF32" s="18" t="str">
        <f>IF($P32="","",DBCS(VLOOKUP($P32,申込用紙①!$A$15:$K$54,AF$4,FALSE)))</f>
        <v/>
      </c>
      <c r="AG32" s="18" t="str">
        <f>IF($P32="","",DBCS(VLOOKUP($P32,申込用紙①!$A$15:$K$54,AG$4,FALSE)))</f>
        <v/>
      </c>
      <c r="AH32" s="18" t="str">
        <f>IF($P32="","",VLOOKUP($P32,申込用紙①!$A$15:$K$54,AH$4,FALSE))</f>
        <v/>
      </c>
      <c r="AI32" s="18" t="str">
        <f>IF($P32="","",VLOOKUP($P32,申込用紙①!$A$15:$K$54,AI$4,FALSE))</f>
        <v/>
      </c>
      <c r="AJ32" s="18" t="str">
        <f>IF($P32="","",VLOOKUP($P32,申込用紙①!$A$15:$K$54,AJ$4,FALSE))</f>
        <v/>
      </c>
      <c r="AK32" s="18" t="str">
        <f>IF($P32="","",VLOOKUP($P32,申込用紙①!$A$15:$K$54,AK$4,FALSE))</f>
        <v/>
      </c>
      <c r="AL32" s="18" t="str">
        <f>IF($P32="","",VLOOKUP($P32,申込用紙①!$A$15:$K$54,AL$4,FALSE))</f>
        <v/>
      </c>
      <c r="AM32" s="18" t="str">
        <f>IF($P32="","",VLOOKUP($P32,申込用紙①!$A$15:$K$54,AM$4,FALSE))</f>
        <v/>
      </c>
    </row>
    <row r="33" spans="1:39" x14ac:dyDescent="0.4">
      <c r="B33" s="5">
        <v>4</v>
      </c>
      <c r="C33" s="3" t="str">
        <f t="shared" si="21"/>
        <v/>
      </c>
      <c r="D33" s="16"/>
      <c r="E33" s="3" t="str">
        <f t="shared" si="22"/>
        <v/>
      </c>
      <c r="F33" s="17" t="str">
        <f t="shared" si="23"/>
        <v/>
      </c>
      <c r="G33" s="17"/>
      <c r="H33" s="3" t="str">
        <f t="shared" si="24"/>
        <v/>
      </c>
      <c r="I33" s="16"/>
      <c r="J33" s="3" t="str">
        <f t="shared" si="25"/>
        <v/>
      </c>
      <c r="K33" s="17" t="str">
        <f t="shared" si="26"/>
        <v/>
      </c>
      <c r="L33" s="17" t="str">
        <f t="shared" si="26"/>
        <v/>
      </c>
      <c r="O33" s="18" t="str">
        <f>IF($D33="","",VLOOKUP($D33,申込用紙①!$D$15:$M$54,10,FALSE))</f>
        <v/>
      </c>
      <c r="P33" s="18" t="str">
        <f>IF($I33="","",VLOOKUP($I33,申込用紙①!$D$15:$M$54,10,FALSE))</f>
        <v/>
      </c>
      <c r="Q33" s="19">
        <v>4</v>
      </c>
      <c r="R33" s="18" t="str">
        <f>IF($O33="","",VLOOKUP($C$4,コード一覧!$E$5:$F$21,2,FALSE))</f>
        <v/>
      </c>
      <c r="S33" s="18" t="str">
        <f t="shared" si="27"/>
        <v/>
      </c>
      <c r="T33" s="18" t="str">
        <f>IF($O33="","",VLOOKUP($O33,申込用紙①!$A$15:$K$54,T$4,FALSE))</f>
        <v/>
      </c>
      <c r="U33" s="18" t="str">
        <f>IF($O33="","",VLOOKUP($O33,申込用紙①!$A$15:$K$54,U$4,FALSE))</f>
        <v/>
      </c>
      <c r="V33" s="18" t="str">
        <f>IF($O33="","",DBCS(VLOOKUP($O33,申込用紙①!$A$15:$K$54,V$4,FALSE)))</f>
        <v/>
      </c>
      <c r="W33" s="18" t="str">
        <f>IF($O33="","",DBCS(VLOOKUP($O33,申込用紙①!$A$15:$K$54,W$4,FALSE)))</f>
        <v/>
      </c>
      <c r="X33" s="18" t="str">
        <f>IF($O33="","",VLOOKUP($O33,申込用紙①!$A$15:$K$54,X$4,FALSE))</f>
        <v/>
      </c>
      <c r="Y33" s="18" t="str">
        <f>IF($O33="","",VLOOKUP($O33,申込用紙①!$A$15:$K$54,Y$4,FALSE))</f>
        <v/>
      </c>
      <c r="Z33" s="18" t="str">
        <f>IF($O33="","",VLOOKUP($O33,申込用紙①!$A$15:$K$54,Z$4,FALSE))</f>
        <v/>
      </c>
      <c r="AA33" s="18" t="str">
        <f>IF($O33="","",VLOOKUP($O33,申込用紙①!$A$15:$K$54,AA$4,FALSE))</f>
        <v/>
      </c>
      <c r="AB33" s="18" t="str">
        <f>IF($O33="","",VLOOKUP($O33,申込用紙①!$A$15:$K$54,AB$4,FALSE))</f>
        <v/>
      </c>
      <c r="AC33" s="18" t="str">
        <f>IF($O33="","",VLOOKUP($O33,申込用紙①!$A$15:$K$54,AC$4,FALSE))</f>
        <v/>
      </c>
      <c r="AD33" s="18" t="str">
        <f>IF($P33="","",VLOOKUP($P33,申込用紙①!$A$15:$K$54,AD$4,FALSE))</f>
        <v/>
      </c>
      <c r="AE33" s="18" t="str">
        <f>IF($P33="","",VLOOKUP($P33,申込用紙①!$A$15:$K$54,AE$4,FALSE))</f>
        <v/>
      </c>
      <c r="AF33" s="18" t="str">
        <f>IF($P33="","",DBCS(VLOOKUP($P33,申込用紙①!$A$15:$K$54,AF$4,FALSE)))</f>
        <v/>
      </c>
      <c r="AG33" s="18" t="str">
        <f>IF($P33="","",DBCS(VLOOKUP($P33,申込用紙①!$A$15:$K$54,AG$4,FALSE)))</f>
        <v/>
      </c>
      <c r="AH33" s="18" t="str">
        <f>IF($P33="","",VLOOKUP($P33,申込用紙①!$A$15:$K$54,AH$4,FALSE))</f>
        <v/>
      </c>
      <c r="AI33" s="18" t="str">
        <f>IF($P33="","",VLOOKUP($P33,申込用紙①!$A$15:$K$54,AI$4,FALSE))</f>
        <v/>
      </c>
      <c r="AJ33" s="18" t="str">
        <f>IF($P33="","",VLOOKUP($P33,申込用紙①!$A$15:$K$54,AJ$4,FALSE))</f>
        <v/>
      </c>
      <c r="AK33" s="18" t="str">
        <f>IF($P33="","",VLOOKUP($P33,申込用紙①!$A$15:$K$54,AK$4,FALSE))</f>
        <v/>
      </c>
      <c r="AL33" s="18" t="str">
        <f>IF($P33="","",VLOOKUP($P33,申込用紙①!$A$15:$K$54,AL$4,FALSE))</f>
        <v/>
      </c>
      <c r="AM33" s="18" t="str">
        <f>IF($P33="","",VLOOKUP($P33,申込用紙①!$A$15:$K$54,AM$4,FALSE))</f>
        <v/>
      </c>
    </row>
    <row r="34" spans="1:39" x14ac:dyDescent="0.4">
      <c r="B34" s="5">
        <v>5</v>
      </c>
      <c r="C34" s="3" t="str">
        <f t="shared" si="21"/>
        <v/>
      </c>
      <c r="D34" s="16"/>
      <c r="E34" s="3" t="str">
        <f t="shared" si="22"/>
        <v/>
      </c>
      <c r="F34" s="17" t="str">
        <f t="shared" si="23"/>
        <v/>
      </c>
      <c r="G34" s="17"/>
      <c r="H34" s="3" t="str">
        <f t="shared" si="24"/>
        <v/>
      </c>
      <c r="I34" s="16"/>
      <c r="J34" s="3" t="str">
        <f t="shared" si="25"/>
        <v/>
      </c>
      <c r="K34" s="17" t="str">
        <f t="shared" si="26"/>
        <v/>
      </c>
      <c r="L34" s="17" t="str">
        <f t="shared" si="26"/>
        <v/>
      </c>
      <c r="O34" s="18" t="str">
        <f>IF($D34="","",VLOOKUP($D34,申込用紙①!$D$15:$M$54,10,FALSE))</f>
        <v/>
      </c>
      <c r="P34" s="18" t="str">
        <f>IF($I34="","",VLOOKUP($I34,申込用紙①!$D$15:$M$54,10,FALSE))</f>
        <v/>
      </c>
      <c r="Q34" s="19">
        <v>5</v>
      </c>
      <c r="R34" s="18" t="str">
        <f>IF($O34="","",VLOOKUP($C$4,コード一覧!$E$5:$F$21,2,FALSE))</f>
        <v/>
      </c>
      <c r="S34" s="18" t="str">
        <f t="shared" si="27"/>
        <v/>
      </c>
      <c r="T34" s="18" t="str">
        <f>IF($O34="","",VLOOKUP($O34,申込用紙①!$A$15:$K$54,T$4,FALSE))</f>
        <v/>
      </c>
      <c r="U34" s="18" t="str">
        <f>IF($O34="","",VLOOKUP($O34,申込用紙①!$A$15:$K$54,U$4,FALSE))</f>
        <v/>
      </c>
      <c r="V34" s="18" t="str">
        <f>IF($O34="","",DBCS(VLOOKUP($O34,申込用紙①!$A$15:$K$54,V$4,FALSE)))</f>
        <v/>
      </c>
      <c r="W34" s="18" t="str">
        <f>IF($O34="","",DBCS(VLOOKUP($O34,申込用紙①!$A$15:$K$54,W$4,FALSE)))</f>
        <v/>
      </c>
      <c r="X34" s="18" t="str">
        <f>IF($O34="","",VLOOKUP($O34,申込用紙①!$A$15:$K$54,X$4,FALSE))</f>
        <v/>
      </c>
      <c r="Y34" s="18" t="str">
        <f>IF($O34="","",VLOOKUP($O34,申込用紙①!$A$15:$K$54,Y$4,FALSE))</f>
        <v/>
      </c>
      <c r="Z34" s="18" t="str">
        <f>IF($O34="","",VLOOKUP($O34,申込用紙①!$A$15:$K$54,Z$4,FALSE))</f>
        <v/>
      </c>
      <c r="AA34" s="18" t="str">
        <f>IF($O34="","",VLOOKUP($O34,申込用紙①!$A$15:$K$54,AA$4,FALSE))</f>
        <v/>
      </c>
      <c r="AB34" s="18" t="str">
        <f>IF($O34="","",VLOOKUP($O34,申込用紙①!$A$15:$K$54,AB$4,FALSE))</f>
        <v/>
      </c>
      <c r="AC34" s="18" t="str">
        <f>IF($O34="","",VLOOKUP($O34,申込用紙①!$A$15:$K$54,AC$4,FALSE))</f>
        <v/>
      </c>
      <c r="AD34" s="18" t="str">
        <f>IF($P34="","",VLOOKUP($P34,申込用紙①!$A$15:$K$54,AD$4,FALSE))</f>
        <v/>
      </c>
      <c r="AE34" s="18" t="str">
        <f>IF($P34="","",VLOOKUP($P34,申込用紙①!$A$15:$K$54,AE$4,FALSE))</f>
        <v/>
      </c>
      <c r="AF34" s="18" t="str">
        <f>IF($P34="","",DBCS(VLOOKUP($P34,申込用紙①!$A$15:$K$54,AF$4,FALSE)))</f>
        <v/>
      </c>
      <c r="AG34" s="18" t="str">
        <f>IF($P34="","",DBCS(VLOOKUP($P34,申込用紙①!$A$15:$K$54,AG$4,FALSE)))</f>
        <v/>
      </c>
      <c r="AH34" s="18" t="str">
        <f>IF($P34="","",VLOOKUP($P34,申込用紙①!$A$15:$K$54,AH$4,FALSE))</f>
        <v/>
      </c>
      <c r="AI34" s="18" t="str">
        <f>IF($P34="","",VLOOKUP($P34,申込用紙①!$A$15:$K$54,AI$4,FALSE))</f>
        <v/>
      </c>
      <c r="AJ34" s="18" t="str">
        <f>IF($P34="","",VLOOKUP($P34,申込用紙①!$A$15:$K$54,AJ$4,FALSE))</f>
        <v/>
      </c>
      <c r="AK34" s="18" t="str">
        <f>IF($P34="","",VLOOKUP($P34,申込用紙①!$A$15:$K$54,AK$4,FALSE))</f>
        <v/>
      </c>
      <c r="AL34" s="18" t="str">
        <f>IF($P34="","",VLOOKUP($P34,申込用紙①!$A$15:$K$54,AL$4,FALSE))</f>
        <v/>
      </c>
      <c r="AM34" s="18" t="str">
        <f>IF($P34="","",VLOOKUP($P34,申込用紙①!$A$15:$K$54,AM$4,FALSE))</f>
        <v/>
      </c>
    </row>
    <row r="35" spans="1:39" x14ac:dyDescent="0.4"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1:39" ht="19.5" x14ac:dyDescent="0.4">
      <c r="A36" s="51" t="s">
        <v>185</v>
      </c>
      <c r="B36" s="51"/>
      <c r="C36" s="52"/>
      <c r="D36" s="52"/>
      <c r="E36" s="11" t="s">
        <v>211</v>
      </c>
      <c r="O36" s="18"/>
      <c r="P36" s="18"/>
      <c r="Q36" s="18"/>
      <c r="R36" s="18"/>
      <c r="S36" s="18"/>
      <c r="T36" s="18">
        <v>2</v>
      </c>
      <c r="U36" s="18">
        <v>3</v>
      </c>
      <c r="V36" s="18">
        <v>5</v>
      </c>
      <c r="W36" s="18">
        <v>4</v>
      </c>
      <c r="X36" s="18">
        <v>6</v>
      </c>
      <c r="Y36" s="18">
        <v>7</v>
      </c>
      <c r="Z36" s="18">
        <v>8</v>
      </c>
      <c r="AA36" s="18">
        <v>9</v>
      </c>
      <c r="AB36" s="18">
        <v>8</v>
      </c>
      <c r="AC36" s="18">
        <v>11</v>
      </c>
      <c r="AD36" s="18">
        <v>2</v>
      </c>
      <c r="AE36" s="18">
        <v>3</v>
      </c>
      <c r="AF36" s="18">
        <v>5</v>
      </c>
      <c r="AG36" s="18">
        <v>4</v>
      </c>
      <c r="AH36" s="18">
        <v>6</v>
      </c>
      <c r="AI36" s="18">
        <v>7</v>
      </c>
      <c r="AJ36" s="18">
        <v>8</v>
      </c>
      <c r="AK36" s="18">
        <v>9</v>
      </c>
      <c r="AL36" s="18">
        <v>8</v>
      </c>
      <c r="AM36" s="18">
        <v>11</v>
      </c>
    </row>
    <row r="37" spans="1:39" x14ac:dyDescent="0.4">
      <c r="B37" s="7" t="s">
        <v>108</v>
      </c>
      <c r="C37" s="7" t="s">
        <v>158</v>
      </c>
      <c r="D37" s="8" t="s">
        <v>159</v>
      </c>
      <c r="E37" s="4" t="s">
        <v>160</v>
      </c>
      <c r="F37" s="17" t="s">
        <v>161</v>
      </c>
      <c r="G37" s="17"/>
      <c r="H37" s="4" t="s">
        <v>154</v>
      </c>
      <c r="I37" s="6" t="s">
        <v>155</v>
      </c>
      <c r="J37" s="4" t="s">
        <v>156</v>
      </c>
      <c r="K37" s="17" t="s">
        <v>157</v>
      </c>
      <c r="L37" s="17" t="s">
        <v>157</v>
      </c>
      <c r="O37" s="18" t="s">
        <v>187</v>
      </c>
      <c r="P37" s="18" t="s">
        <v>188</v>
      </c>
      <c r="Q37" s="18" t="s">
        <v>142</v>
      </c>
      <c r="R37" s="18" t="s">
        <v>166</v>
      </c>
      <c r="S37" s="18" t="s">
        <v>163</v>
      </c>
      <c r="T37" s="18" t="s">
        <v>167</v>
      </c>
      <c r="U37" s="18" t="s">
        <v>158</v>
      </c>
      <c r="V37" s="18" t="s">
        <v>164</v>
      </c>
      <c r="W37" s="18" t="s">
        <v>165</v>
      </c>
      <c r="X37" s="18" t="s">
        <v>168</v>
      </c>
      <c r="Y37" s="18" t="s">
        <v>169</v>
      </c>
      <c r="Z37" s="18" t="s">
        <v>170</v>
      </c>
      <c r="AA37" s="18" t="s">
        <v>171</v>
      </c>
      <c r="AB37" s="18" t="s">
        <v>173</v>
      </c>
      <c r="AC37" s="18" t="s">
        <v>174</v>
      </c>
      <c r="AD37" s="18" t="s">
        <v>175</v>
      </c>
      <c r="AE37" s="18" t="s">
        <v>176</v>
      </c>
      <c r="AF37" s="18" t="s">
        <v>177</v>
      </c>
      <c r="AG37" s="18" t="s">
        <v>178</v>
      </c>
      <c r="AH37" s="18" t="s">
        <v>179</v>
      </c>
      <c r="AI37" s="18" t="s">
        <v>180</v>
      </c>
      <c r="AJ37" s="18" t="s">
        <v>181</v>
      </c>
      <c r="AK37" s="18" t="s">
        <v>182</v>
      </c>
      <c r="AL37" s="18" t="s">
        <v>183</v>
      </c>
      <c r="AM37" s="18" t="s">
        <v>184</v>
      </c>
    </row>
    <row r="38" spans="1:39" x14ac:dyDescent="0.4">
      <c r="B38" s="5">
        <v>1</v>
      </c>
      <c r="C38" s="3" t="str">
        <f>IF($D38="","",$U38)</f>
        <v/>
      </c>
      <c r="D38" s="16"/>
      <c r="E38" s="3" t="str">
        <f>IF($D38="","",$V38)</f>
        <v/>
      </c>
      <c r="F38" s="17" t="str">
        <f>IF($D38="","",$Y38)</f>
        <v/>
      </c>
      <c r="G38" s="17"/>
      <c r="H38" s="3" t="str">
        <f>IF($I38="","",$AE38)</f>
        <v/>
      </c>
      <c r="I38" s="16"/>
      <c r="J38" s="3" t="str">
        <f>IF($I38="","",$AF38)</f>
        <v/>
      </c>
      <c r="K38" s="17" t="str">
        <f>IF($I38="","",$AI38)</f>
        <v/>
      </c>
      <c r="L38" s="17" t="str">
        <f>IF($I38="","",$AI38)</f>
        <v/>
      </c>
      <c r="O38" s="18" t="str">
        <f>IF($D38="","",VLOOKUP($D38,申込用紙①!$D$15:$M$54,10,FALSE))</f>
        <v/>
      </c>
      <c r="P38" s="18" t="str">
        <f>IF($I38="","",VLOOKUP($I38,申込用紙①!$D$15:$M$54,10,FALSE))</f>
        <v/>
      </c>
      <c r="Q38" s="19">
        <v>1</v>
      </c>
      <c r="R38" s="18" t="str">
        <f>IF($O38="","",VLOOKUP($C$4,コード一覧!$E$5:$F$21,2,FALSE))</f>
        <v/>
      </c>
      <c r="S38" s="18" t="str">
        <f>IF($C$4="","",$C$4)</f>
        <v/>
      </c>
      <c r="T38" s="18" t="str">
        <f>IF($O38="","",VLOOKUP($O38,申込用紙①!$A$15:$K$54,T$4,FALSE))</f>
        <v/>
      </c>
      <c r="U38" s="18" t="str">
        <f>IF($O38="","",VLOOKUP($O38,申込用紙①!$A$15:$K$54,U$4,FALSE))</f>
        <v/>
      </c>
      <c r="V38" s="18" t="str">
        <f>IF($O38="","",DBCS(VLOOKUP($O38,申込用紙①!$A$15:$K$54,V$4,FALSE)))</f>
        <v/>
      </c>
      <c r="W38" s="18" t="str">
        <f>IF($O38="","",DBCS(VLOOKUP($O38,申込用紙①!$A$15:$K$54,W$4,FALSE)))</f>
        <v/>
      </c>
      <c r="X38" s="18" t="str">
        <f>IF($O38="","",VLOOKUP($O38,申込用紙①!$A$15:$K$54,X$4,FALSE))</f>
        <v/>
      </c>
      <c r="Y38" s="18" t="str">
        <f>IF($O38="","",VLOOKUP($O38,申込用紙①!$A$15:$K$54,Y$4,FALSE))</f>
        <v/>
      </c>
      <c r="Z38" s="18" t="str">
        <f>IF($O38="","",VLOOKUP($O38,申込用紙①!$A$15:$K$54,Z$4,FALSE))</f>
        <v/>
      </c>
      <c r="AA38" s="18" t="str">
        <f>IF($O38="","",VLOOKUP($O38,申込用紙①!$A$15:$K$54,AA$4,FALSE))</f>
        <v/>
      </c>
      <c r="AB38" s="18" t="str">
        <f>IF($O38="","",VLOOKUP($O38,申込用紙①!$A$15:$K$54,AB$4,FALSE))</f>
        <v/>
      </c>
      <c r="AC38" s="18" t="str">
        <f>IF($O38="","",VLOOKUP($O38,申込用紙①!$A$15:$K$54,AC$4,FALSE))</f>
        <v/>
      </c>
      <c r="AD38" s="18" t="str">
        <f>IF($P38="","",VLOOKUP($P38,申込用紙①!$A$15:$K$54,AD$4,FALSE))</f>
        <v/>
      </c>
      <c r="AE38" s="18" t="str">
        <f>IF($P38="","",VLOOKUP($P38,申込用紙①!$A$15:$K$54,AE$4,FALSE))</f>
        <v/>
      </c>
      <c r="AF38" s="18" t="str">
        <f>IF($P38="","",DBCS(VLOOKUP($P38,申込用紙①!$A$15:$K$54,AF$4,FALSE)))</f>
        <v/>
      </c>
      <c r="AG38" s="18" t="str">
        <f>IF($P38="","",DBCS(VLOOKUP($P38,申込用紙①!$A$15:$K$54,AG$4,FALSE)))</f>
        <v/>
      </c>
      <c r="AH38" s="18" t="str">
        <f>IF($P38="","",VLOOKUP($P38,申込用紙①!$A$15:$K$54,AH$4,FALSE))</f>
        <v/>
      </c>
      <c r="AI38" s="18" t="str">
        <f>IF($P38="","",VLOOKUP($P38,申込用紙①!$A$15:$K$54,AI$4,FALSE))</f>
        <v/>
      </c>
      <c r="AJ38" s="18" t="str">
        <f>IF($P38="","",VLOOKUP($P38,申込用紙①!$A$15:$K$54,AJ$4,FALSE))</f>
        <v/>
      </c>
      <c r="AK38" s="18" t="str">
        <f>IF($P38="","",VLOOKUP($P38,申込用紙①!$A$15:$K$54,AK$4,FALSE))</f>
        <v/>
      </c>
      <c r="AL38" s="18" t="str">
        <f>IF($P38="","",VLOOKUP($P38,申込用紙①!$A$15:$K$54,AL$4,FALSE))</f>
        <v/>
      </c>
      <c r="AM38" s="18" t="str">
        <f>IF($P38="","",VLOOKUP($P38,申込用紙①!$A$15:$K$54,AM$4,FALSE))</f>
        <v/>
      </c>
    </row>
    <row r="39" spans="1:39" x14ac:dyDescent="0.4">
      <c r="B39" s="5">
        <v>2</v>
      </c>
      <c r="C39" s="3" t="str">
        <f t="shared" ref="C39:C42" si="28">IF($D39="","",$U39)</f>
        <v/>
      </c>
      <c r="D39" s="16"/>
      <c r="E39" s="3" t="str">
        <f t="shared" ref="E39:E42" si="29">IF($D39="","",$V39)</f>
        <v/>
      </c>
      <c r="F39" s="17" t="str">
        <f t="shared" ref="F39:F42" si="30">IF($D39="","",$Y39)</f>
        <v/>
      </c>
      <c r="G39" s="17"/>
      <c r="H39" s="3" t="str">
        <f t="shared" ref="H39:H42" si="31">IF($I39="","",$AE39)</f>
        <v/>
      </c>
      <c r="I39" s="16"/>
      <c r="J39" s="3" t="str">
        <f t="shared" ref="J39:J42" si="32">IF($I39="","",$AF39)</f>
        <v/>
      </c>
      <c r="K39" s="17" t="str">
        <f t="shared" ref="K39:L42" si="33">IF($I39="","",$AI39)</f>
        <v/>
      </c>
      <c r="L39" s="17" t="str">
        <f t="shared" si="33"/>
        <v/>
      </c>
      <c r="O39" s="18" t="str">
        <f>IF($D39="","",VLOOKUP($D39,申込用紙①!$D$15:$M$54,10,FALSE))</f>
        <v/>
      </c>
      <c r="P39" s="18" t="str">
        <f>IF($I39="","",VLOOKUP($I39,申込用紙①!$D$15:$M$54,10,FALSE))</f>
        <v/>
      </c>
      <c r="Q39" s="19">
        <v>2</v>
      </c>
      <c r="R39" s="18" t="str">
        <f>IF($O39="","",VLOOKUP($C$4,コード一覧!$E$5:$F$21,2,FALSE))</f>
        <v/>
      </c>
      <c r="S39" s="18" t="str">
        <f t="shared" ref="S39:S42" si="34">IF($C$4="","",$C$4)</f>
        <v/>
      </c>
      <c r="T39" s="18" t="str">
        <f>IF($O39="","",VLOOKUP($O39,申込用紙①!$A$15:$K$54,T$4,FALSE))</f>
        <v/>
      </c>
      <c r="U39" s="18" t="str">
        <f>IF($O39="","",VLOOKUP($O39,申込用紙①!$A$15:$K$54,U$4,FALSE))</f>
        <v/>
      </c>
      <c r="V39" s="18" t="str">
        <f>IF($O39="","",DBCS(VLOOKUP($O39,申込用紙①!$A$15:$K$54,V$4,FALSE)))</f>
        <v/>
      </c>
      <c r="W39" s="18" t="str">
        <f>IF($O39="","",DBCS(VLOOKUP($O39,申込用紙①!$A$15:$K$54,W$4,FALSE)))</f>
        <v/>
      </c>
      <c r="X39" s="18" t="str">
        <f>IF($O39="","",VLOOKUP($O39,申込用紙①!$A$15:$K$54,X$4,FALSE))</f>
        <v/>
      </c>
      <c r="Y39" s="18" t="str">
        <f>IF($O39="","",VLOOKUP($O39,申込用紙①!$A$15:$K$54,Y$4,FALSE))</f>
        <v/>
      </c>
      <c r="Z39" s="18" t="str">
        <f>IF($O39="","",VLOOKUP($O39,申込用紙①!$A$15:$K$54,Z$4,FALSE))</f>
        <v/>
      </c>
      <c r="AA39" s="18" t="str">
        <f>IF($O39="","",VLOOKUP($O39,申込用紙①!$A$15:$K$54,AA$4,FALSE))</f>
        <v/>
      </c>
      <c r="AB39" s="18" t="str">
        <f>IF($O39="","",VLOOKUP($O39,申込用紙①!$A$15:$K$54,AB$4,FALSE))</f>
        <v/>
      </c>
      <c r="AC39" s="18" t="str">
        <f>IF($O39="","",VLOOKUP($O39,申込用紙①!$A$15:$K$54,AC$4,FALSE))</f>
        <v/>
      </c>
      <c r="AD39" s="18" t="str">
        <f>IF($P39="","",VLOOKUP($P39,申込用紙①!$A$15:$K$54,AD$4,FALSE))</f>
        <v/>
      </c>
      <c r="AE39" s="18" t="str">
        <f>IF($P39="","",VLOOKUP($P39,申込用紙①!$A$15:$K$54,AE$4,FALSE))</f>
        <v/>
      </c>
      <c r="AF39" s="18" t="str">
        <f>IF($P39="","",DBCS(VLOOKUP($P39,申込用紙①!$A$15:$K$54,AF$4,FALSE)))</f>
        <v/>
      </c>
      <c r="AG39" s="18" t="str">
        <f>IF($P39="","",DBCS(VLOOKUP($P39,申込用紙①!$A$15:$K$54,AG$4,FALSE)))</f>
        <v/>
      </c>
      <c r="AH39" s="18" t="str">
        <f>IF($P39="","",VLOOKUP($P39,申込用紙①!$A$15:$K$54,AH$4,FALSE))</f>
        <v/>
      </c>
      <c r="AI39" s="18" t="str">
        <f>IF($P39="","",VLOOKUP($P39,申込用紙①!$A$15:$K$54,AI$4,FALSE))</f>
        <v/>
      </c>
      <c r="AJ39" s="18" t="str">
        <f>IF($P39="","",VLOOKUP($P39,申込用紙①!$A$15:$K$54,AJ$4,FALSE))</f>
        <v/>
      </c>
      <c r="AK39" s="18" t="str">
        <f>IF($P39="","",VLOOKUP($P39,申込用紙①!$A$15:$K$54,AK$4,FALSE))</f>
        <v/>
      </c>
      <c r="AL39" s="18" t="str">
        <f>IF($P39="","",VLOOKUP($P39,申込用紙①!$A$15:$K$54,AL$4,FALSE))</f>
        <v/>
      </c>
      <c r="AM39" s="18" t="str">
        <f>IF($P39="","",VLOOKUP($P39,申込用紙①!$A$15:$K$54,AM$4,FALSE))</f>
        <v/>
      </c>
    </row>
    <row r="40" spans="1:39" x14ac:dyDescent="0.4">
      <c r="B40" s="5">
        <v>3</v>
      </c>
      <c r="C40" s="3" t="str">
        <f t="shared" si="28"/>
        <v/>
      </c>
      <c r="D40" s="16"/>
      <c r="E40" s="3" t="str">
        <f t="shared" si="29"/>
        <v/>
      </c>
      <c r="F40" s="17" t="str">
        <f t="shared" si="30"/>
        <v/>
      </c>
      <c r="G40" s="17"/>
      <c r="H40" s="3" t="str">
        <f t="shared" si="31"/>
        <v/>
      </c>
      <c r="I40" s="16"/>
      <c r="J40" s="3" t="str">
        <f t="shared" si="32"/>
        <v/>
      </c>
      <c r="K40" s="17" t="str">
        <f t="shared" si="33"/>
        <v/>
      </c>
      <c r="L40" s="17" t="str">
        <f t="shared" si="33"/>
        <v/>
      </c>
      <c r="O40" s="18" t="str">
        <f>IF($D40="","",VLOOKUP($D40,申込用紙①!$D$15:$M$54,10,FALSE))</f>
        <v/>
      </c>
      <c r="P40" s="18" t="str">
        <f>IF($I40="","",VLOOKUP($I40,申込用紙①!$D$15:$M$54,10,FALSE))</f>
        <v/>
      </c>
      <c r="Q40" s="19">
        <v>3</v>
      </c>
      <c r="R40" s="18" t="str">
        <f>IF($O40="","",VLOOKUP($C$4,コード一覧!$E$5:$F$21,2,FALSE))</f>
        <v/>
      </c>
      <c r="S40" s="18" t="str">
        <f t="shared" si="34"/>
        <v/>
      </c>
      <c r="T40" s="18" t="str">
        <f>IF($O40="","",VLOOKUP($O40,申込用紙①!$A$15:$K$54,T$4,FALSE))</f>
        <v/>
      </c>
      <c r="U40" s="18" t="str">
        <f>IF($O40="","",VLOOKUP($O40,申込用紙①!$A$15:$K$54,U$4,FALSE))</f>
        <v/>
      </c>
      <c r="V40" s="18" t="str">
        <f>IF($O40="","",DBCS(VLOOKUP($O40,申込用紙①!$A$15:$K$54,V$4,FALSE)))</f>
        <v/>
      </c>
      <c r="W40" s="18" t="str">
        <f>IF($O40="","",DBCS(VLOOKUP($O40,申込用紙①!$A$15:$K$54,W$4,FALSE)))</f>
        <v/>
      </c>
      <c r="X40" s="18" t="str">
        <f>IF($O40="","",VLOOKUP($O40,申込用紙①!$A$15:$K$54,X$4,FALSE))</f>
        <v/>
      </c>
      <c r="Y40" s="18" t="str">
        <f>IF($O40="","",VLOOKUP($O40,申込用紙①!$A$15:$K$54,Y$4,FALSE))</f>
        <v/>
      </c>
      <c r="Z40" s="18" t="str">
        <f>IF($O40="","",VLOOKUP($O40,申込用紙①!$A$15:$K$54,Z$4,FALSE))</f>
        <v/>
      </c>
      <c r="AA40" s="18" t="str">
        <f>IF($O40="","",VLOOKUP($O40,申込用紙①!$A$15:$K$54,AA$4,FALSE))</f>
        <v/>
      </c>
      <c r="AB40" s="18" t="str">
        <f>IF($O40="","",VLOOKUP($O40,申込用紙①!$A$15:$K$54,AB$4,FALSE))</f>
        <v/>
      </c>
      <c r="AC40" s="18" t="str">
        <f>IF($O40="","",VLOOKUP($O40,申込用紙①!$A$15:$K$54,AC$4,FALSE))</f>
        <v/>
      </c>
      <c r="AD40" s="18" t="str">
        <f>IF($P40="","",VLOOKUP($P40,申込用紙①!$A$15:$K$54,AD$4,FALSE))</f>
        <v/>
      </c>
      <c r="AE40" s="18" t="str">
        <f>IF($P40="","",VLOOKUP($P40,申込用紙①!$A$15:$K$54,AE$4,FALSE))</f>
        <v/>
      </c>
      <c r="AF40" s="18" t="str">
        <f>IF($P40="","",DBCS(VLOOKUP($P40,申込用紙①!$A$15:$K$54,AF$4,FALSE)))</f>
        <v/>
      </c>
      <c r="AG40" s="18" t="str">
        <f>IF($P40="","",DBCS(VLOOKUP($P40,申込用紙①!$A$15:$K$54,AG$4,FALSE)))</f>
        <v/>
      </c>
      <c r="AH40" s="18" t="str">
        <f>IF($P40="","",VLOOKUP($P40,申込用紙①!$A$15:$K$54,AH$4,FALSE))</f>
        <v/>
      </c>
      <c r="AI40" s="18" t="str">
        <f>IF($P40="","",VLOOKUP($P40,申込用紙①!$A$15:$K$54,AI$4,FALSE))</f>
        <v/>
      </c>
      <c r="AJ40" s="18" t="str">
        <f>IF($P40="","",VLOOKUP($P40,申込用紙①!$A$15:$K$54,AJ$4,FALSE))</f>
        <v/>
      </c>
      <c r="AK40" s="18" t="str">
        <f>IF($P40="","",VLOOKUP($P40,申込用紙①!$A$15:$K$54,AK$4,FALSE))</f>
        <v/>
      </c>
      <c r="AL40" s="18" t="str">
        <f>IF($P40="","",VLOOKUP($P40,申込用紙①!$A$15:$K$54,AL$4,FALSE))</f>
        <v/>
      </c>
      <c r="AM40" s="18" t="str">
        <f>IF($P40="","",VLOOKUP($P40,申込用紙①!$A$15:$K$54,AM$4,FALSE))</f>
        <v/>
      </c>
    </row>
    <row r="41" spans="1:39" x14ac:dyDescent="0.4">
      <c r="B41" s="5">
        <v>4</v>
      </c>
      <c r="C41" s="3" t="str">
        <f t="shared" si="28"/>
        <v/>
      </c>
      <c r="D41" s="16"/>
      <c r="E41" s="3" t="str">
        <f t="shared" si="29"/>
        <v/>
      </c>
      <c r="F41" s="17" t="str">
        <f t="shared" si="30"/>
        <v/>
      </c>
      <c r="G41" s="17"/>
      <c r="H41" s="3" t="str">
        <f t="shared" si="31"/>
        <v/>
      </c>
      <c r="I41" s="16"/>
      <c r="J41" s="3" t="str">
        <f t="shared" si="32"/>
        <v/>
      </c>
      <c r="K41" s="17" t="str">
        <f t="shared" si="33"/>
        <v/>
      </c>
      <c r="L41" s="17" t="str">
        <f t="shared" si="33"/>
        <v/>
      </c>
      <c r="O41" s="18" t="str">
        <f>IF($D41="","",VLOOKUP($D41,申込用紙①!$D$15:$M$54,10,FALSE))</f>
        <v/>
      </c>
      <c r="P41" s="18" t="str">
        <f>IF($I41="","",VLOOKUP($I41,申込用紙①!$D$15:$M$54,10,FALSE))</f>
        <v/>
      </c>
      <c r="Q41" s="19">
        <v>4</v>
      </c>
      <c r="R41" s="18" t="str">
        <f>IF($O41="","",VLOOKUP($C$4,コード一覧!$E$5:$F$21,2,FALSE))</f>
        <v/>
      </c>
      <c r="S41" s="18" t="str">
        <f t="shared" si="34"/>
        <v/>
      </c>
      <c r="T41" s="18" t="str">
        <f>IF($O41="","",VLOOKUP($O41,申込用紙①!$A$15:$K$54,T$4,FALSE))</f>
        <v/>
      </c>
      <c r="U41" s="18" t="str">
        <f>IF($O41="","",VLOOKUP($O41,申込用紙①!$A$15:$K$54,U$4,FALSE))</f>
        <v/>
      </c>
      <c r="V41" s="18" t="str">
        <f>IF($O41="","",DBCS(VLOOKUP($O41,申込用紙①!$A$15:$K$54,V$4,FALSE)))</f>
        <v/>
      </c>
      <c r="W41" s="18" t="str">
        <f>IF($O41="","",DBCS(VLOOKUP($O41,申込用紙①!$A$15:$K$54,W$4,FALSE)))</f>
        <v/>
      </c>
      <c r="X41" s="18" t="str">
        <f>IF($O41="","",VLOOKUP($O41,申込用紙①!$A$15:$K$54,X$4,FALSE))</f>
        <v/>
      </c>
      <c r="Y41" s="18" t="str">
        <f>IF($O41="","",VLOOKUP($O41,申込用紙①!$A$15:$K$54,Y$4,FALSE))</f>
        <v/>
      </c>
      <c r="Z41" s="18" t="str">
        <f>IF($O41="","",VLOOKUP($O41,申込用紙①!$A$15:$K$54,Z$4,FALSE))</f>
        <v/>
      </c>
      <c r="AA41" s="18" t="str">
        <f>IF($O41="","",VLOOKUP($O41,申込用紙①!$A$15:$K$54,AA$4,FALSE))</f>
        <v/>
      </c>
      <c r="AB41" s="18" t="str">
        <f>IF($O41="","",VLOOKUP($O41,申込用紙①!$A$15:$K$54,AB$4,FALSE))</f>
        <v/>
      </c>
      <c r="AC41" s="18" t="str">
        <f>IF($O41="","",VLOOKUP($O41,申込用紙①!$A$15:$K$54,AC$4,FALSE))</f>
        <v/>
      </c>
      <c r="AD41" s="18" t="str">
        <f>IF($P41="","",VLOOKUP($P41,申込用紙①!$A$15:$K$54,AD$4,FALSE))</f>
        <v/>
      </c>
      <c r="AE41" s="18" t="str">
        <f>IF($P41="","",VLOOKUP($P41,申込用紙①!$A$15:$K$54,AE$4,FALSE))</f>
        <v/>
      </c>
      <c r="AF41" s="18" t="str">
        <f>IF($P41="","",DBCS(VLOOKUP($P41,申込用紙①!$A$15:$K$54,AF$4,FALSE)))</f>
        <v/>
      </c>
      <c r="AG41" s="18" t="str">
        <f>IF($P41="","",DBCS(VLOOKUP($P41,申込用紙①!$A$15:$K$54,AG$4,FALSE)))</f>
        <v/>
      </c>
      <c r="AH41" s="18" t="str">
        <f>IF($P41="","",VLOOKUP($P41,申込用紙①!$A$15:$K$54,AH$4,FALSE))</f>
        <v/>
      </c>
      <c r="AI41" s="18" t="str">
        <f>IF($P41="","",VLOOKUP($P41,申込用紙①!$A$15:$K$54,AI$4,FALSE))</f>
        <v/>
      </c>
      <c r="AJ41" s="18" t="str">
        <f>IF($P41="","",VLOOKUP($P41,申込用紙①!$A$15:$K$54,AJ$4,FALSE))</f>
        <v/>
      </c>
      <c r="AK41" s="18" t="str">
        <f>IF($P41="","",VLOOKUP($P41,申込用紙①!$A$15:$K$54,AK$4,FALSE))</f>
        <v/>
      </c>
      <c r="AL41" s="18" t="str">
        <f>IF($P41="","",VLOOKUP($P41,申込用紙①!$A$15:$K$54,AL$4,FALSE))</f>
        <v/>
      </c>
      <c r="AM41" s="18" t="str">
        <f>IF($P41="","",VLOOKUP($P41,申込用紙①!$A$15:$K$54,AM$4,FALSE))</f>
        <v/>
      </c>
    </row>
    <row r="42" spans="1:39" x14ac:dyDescent="0.4">
      <c r="B42" s="5">
        <v>5</v>
      </c>
      <c r="C42" s="3" t="str">
        <f t="shared" si="28"/>
        <v/>
      </c>
      <c r="D42" s="16"/>
      <c r="E42" s="3" t="str">
        <f t="shared" si="29"/>
        <v/>
      </c>
      <c r="F42" s="17" t="str">
        <f t="shared" si="30"/>
        <v/>
      </c>
      <c r="G42" s="17"/>
      <c r="H42" s="3" t="str">
        <f t="shared" si="31"/>
        <v/>
      </c>
      <c r="I42" s="16"/>
      <c r="J42" s="3" t="str">
        <f t="shared" si="32"/>
        <v/>
      </c>
      <c r="K42" s="17" t="str">
        <f t="shared" si="33"/>
        <v/>
      </c>
      <c r="L42" s="17" t="str">
        <f t="shared" si="33"/>
        <v/>
      </c>
      <c r="O42" s="18" t="str">
        <f>IF($D42="","",VLOOKUP($D42,申込用紙①!$D$15:$M$54,10,FALSE))</f>
        <v/>
      </c>
      <c r="P42" s="18" t="str">
        <f>IF($I42="","",VLOOKUP($I42,申込用紙①!$D$15:$M$54,10,FALSE))</f>
        <v/>
      </c>
      <c r="Q42" s="19">
        <v>5</v>
      </c>
      <c r="R42" s="18" t="str">
        <f>IF($O42="","",VLOOKUP($C$4,コード一覧!$E$5:$F$21,2,FALSE))</f>
        <v/>
      </c>
      <c r="S42" s="18" t="str">
        <f t="shared" si="34"/>
        <v/>
      </c>
      <c r="T42" s="18" t="str">
        <f>IF($O42="","",VLOOKUP($O42,申込用紙①!$A$15:$K$54,T$4,FALSE))</f>
        <v/>
      </c>
      <c r="U42" s="18" t="str">
        <f>IF($O42="","",VLOOKUP($O42,申込用紙①!$A$15:$K$54,U$4,FALSE))</f>
        <v/>
      </c>
      <c r="V42" s="18" t="str">
        <f>IF($O42="","",DBCS(VLOOKUP($O42,申込用紙①!$A$15:$K$54,V$4,FALSE)))</f>
        <v/>
      </c>
      <c r="W42" s="18" t="str">
        <f>IF($O42="","",DBCS(VLOOKUP($O42,申込用紙①!$A$15:$K$54,W$4,FALSE)))</f>
        <v/>
      </c>
      <c r="X42" s="18" t="str">
        <f>IF($O42="","",VLOOKUP($O42,申込用紙①!$A$15:$K$54,X$4,FALSE))</f>
        <v/>
      </c>
      <c r="Y42" s="18" t="str">
        <f>IF($O42="","",VLOOKUP($O42,申込用紙①!$A$15:$K$54,Y$4,FALSE))</f>
        <v/>
      </c>
      <c r="Z42" s="18" t="str">
        <f>IF($O42="","",VLOOKUP($O42,申込用紙①!$A$15:$K$54,Z$4,FALSE))</f>
        <v/>
      </c>
      <c r="AA42" s="18" t="str">
        <f>IF($O42="","",VLOOKUP($O42,申込用紙①!$A$15:$K$54,AA$4,FALSE))</f>
        <v/>
      </c>
      <c r="AB42" s="18" t="str">
        <f>IF($O42="","",VLOOKUP($O42,申込用紙①!$A$15:$K$54,AB$4,FALSE))</f>
        <v/>
      </c>
      <c r="AC42" s="18" t="str">
        <f>IF($O42="","",VLOOKUP($O42,申込用紙①!$A$15:$K$54,AC$4,FALSE))</f>
        <v/>
      </c>
      <c r="AD42" s="18" t="str">
        <f>IF($P42="","",VLOOKUP($P42,申込用紙①!$A$15:$K$54,AD$4,FALSE))</f>
        <v/>
      </c>
      <c r="AE42" s="18" t="str">
        <f>IF($P42="","",VLOOKUP($P42,申込用紙①!$A$15:$K$54,AE$4,FALSE))</f>
        <v/>
      </c>
      <c r="AF42" s="18" t="str">
        <f>IF($P42="","",DBCS(VLOOKUP($P42,申込用紙①!$A$15:$K$54,AF$4,FALSE)))</f>
        <v/>
      </c>
      <c r="AG42" s="18" t="str">
        <f>IF($P42="","",DBCS(VLOOKUP($P42,申込用紙①!$A$15:$K$54,AG$4,FALSE)))</f>
        <v/>
      </c>
      <c r="AH42" s="18" t="str">
        <f>IF($P42="","",VLOOKUP($P42,申込用紙①!$A$15:$K$54,AH$4,FALSE))</f>
        <v/>
      </c>
      <c r="AI42" s="18" t="str">
        <f>IF($P42="","",VLOOKUP($P42,申込用紙①!$A$15:$K$54,AI$4,FALSE))</f>
        <v/>
      </c>
      <c r="AJ42" s="18" t="str">
        <f>IF($P42="","",VLOOKUP($P42,申込用紙①!$A$15:$K$54,AJ$4,FALSE))</f>
        <v/>
      </c>
      <c r="AK42" s="18" t="str">
        <f>IF($P42="","",VLOOKUP($P42,申込用紙①!$A$15:$K$54,AK$4,FALSE))</f>
        <v/>
      </c>
      <c r="AL42" s="18" t="str">
        <f>IF($P42="","",VLOOKUP($P42,申込用紙①!$A$15:$K$54,AL$4,FALSE))</f>
        <v/>
      </c>
      <c r="AM42" s="18" t="str">
        <f>IF($P42="","",VLOOKUP($P42,申込用紙①!$A$15:$K$54,AM$4,FALSE))</f>
        <v/>
      </c>
    </row>
    <row r="43" spans="1:39" x14ac:dyDescent="0.4"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39" ht="19.5" x14ac:dyDescent="0.4">
      <c r="A44" s="51" t="s">
        <v>185</v>
      </c>
      <c r="B44" s="51"/>
      <c r="C44" s="52"/>
      <c r="D44" s="52"/>
      <c r="E44" s="11" t="s">
        <v>211</v>
      </c>
      <c r="O44" s="18"/>
      <c r="P44" s="18"/>
      <c r="Q44" s="18"/>
      <c r="R44" s="18"/>
      <c r="S44" s="18"/>
      <c r="T44" s="18">
        <v>2</v>
      </c>
      <c r="U44" s="18">
        <v>3</v>
      </c>
      <c r="V44" s="18">
        <v>5</v>
      </c>
      <c r="W44" s="18">
        <v>4</v>
      </c>
      <c r="X44" s="18">
        <v>6</v>
      </c>
      <c r="Y44" s="18">
        <v>7</v>
      </c>
      <c r="Z44" s="18">
        <v>8</v>
      </c>
      <c r="AA44" s="18">
        <v>9</v>
      </c>
      <c r="AB44" s="18">
        <v>8</v>
      </c>
      <c r="AC44" s="18">
        <v>11</v>
      </c>
      <c r="AD44" s="18">
        <v>2</v>
      </c>
      <c r="AE44" s="18">
        <v>3</v>
      </c>
      <c r="AF44" s="18">
        <v>5</v>
      </c>
      <c r="AG44" s="18">
        <v>4</v>
      </c>
      <c r="AH44" s="18">
        <v>6</v>
      </c>
      <c r="AI44" s="18">
        <v>7</v>
      </c>
      <c r="AJ44" s="18">
        <v>8</v>
      </c>
      <c r="AK44" s="18">
        <v>9</v>
      </c>
      <c r="AL44" s="18">
        <v>8</v>
      </c>
      <c r="AM44" s="18">
        <v>11</v>
      </c>
    </row>
    <row r="45" spans="1:39" x14ac:dyDescent="0.4">
      <c r="B45" s="7" t="s">
        <v>108</v>
      </c>
      <c r="C45" s="7" t="s">
        <v>158</v>
      </c>
      <c r="D45" s="8" t="s">
        <v>159</v>
      </c>
      <c r="E45" s="4" t="s">
        <v>160</v>
      </c>
      <c r="F45" s="17" t="s">
        <v>161</v>
      </c>
      <c r="G45" s="17"/>
      <c r="H45" s="4" t="s">
        <v>154</v>
      </c>
      <c r="I45" s="6" t="s">
        <v>155</v>
      </c>
      <c r="J45" s="4" t="s">
        <v>156</v>
      </c>
      <c r="K45" s="17" t="s">
        <v>157</v>
      </c>
      <c r="L45" s="17" t="s">
        <v>157</v>
      </c>
      <c r="O45" s="18" t="s">
        <v>187</v>
      </c>
      <c r="P45" s="18" t="s">
        <v>188</v>
      </c>
      <c r="Q45" s="18" t="s">
        <v>142</v>
      </c>
      <c r="R45" s="18" t="s">
        <v>166</v>
      </c>
      <c r="S45" s="18" t="s">
        <v>163</v>
      </c>
      <c r="T45" s="18" t="s">
        <v>167</v>
      </c>
      <c r="U45" s="18" t="s">
        <v>158</v>
      </c>
      <c r="V45" s="18" t="s">
        <v>164</v>
      </c>
      <c r="W45" s="18" t="s">
        <v>165</v>
      </c>
      <c r="X45" s="18" t="s">
        <v>168</v>
      </c>
      <c r="Y45" s="18" t="s">
        <v>169</v>
      </c>
      <c r="Z45" s="18" t="s">
        <v>170</v>
      </c>
      <c r="AA45" s="18" t="s">
        <v>171</v>
      </c>
      <c r="AB45" s="18" t="s">
        <v>173</v>
      </c>
      <c r="AC45" s="18" t="s">
        <v>174</v>
      </c>
      <c r="AD45" s="18" t="s">
        <v>175</v>
      </c>
      <c r="AE45" s="18" t="s">
        <v>176</v>
      </c>
      <c r="AF45" s="18" t="s">
        <v>177</v>
      </c>
      <c r="AG45" s="18" t="s">
        <v>178</v>
      </c>
      <c r="AH45" s="18" t="s">
        <v>179</v>
      </c>
      <c r="AI45" s="18" t="s">
        <v>180</v>
      </c>
      <c r="AJ45" s="18" t="s">
        <v>181</v>
      </c>
      <c r="AK45" s="18" t="s">
        <v>182</v>
      </c>
      <c r="AL45" s="18" t="s">
        <v>183</v>
      </c>
      <c r="AM45" s="18" t="s">
        <v>184</v>
      </c>
    </row>
    <row r="46" spans="1:39" x14ac:dyDescent="0.4">
      <c r="B46" s="5">
        <v>1</v>
      </c>
      <c r="C46" s="3" t="str">
        <f>IF($D46="","",$U46)</f>
        <v/>
      </c>
      <c r="D46" s="16"/>
      <c r="E46" s="3" t="str">
        <f>IF($D46="","",$V46)</f>
        <v/>
      </c>
      <c r="F46" s="17" t="str">
        <f>IF($D46="","",$Y46)</f>
        <v/>
      </c>
      <c r="G46" s="17"/>
      <c r="H46" s="3" t="str">
        <f>IF($I46="","",$AE46)</f>
        <v/>
      </c>
      <c r="I46" s="16"/>
      <c r="J46" s="3" t="str">
        <f>IF($I46="","",$AF46)</f>
        <v/>
      </c>
      <c r="K46" s="17" t="str">
        <f>IF($I46="","",$AI46)</f>
        <v/>
      </c>
      <c r="L46" s="17" t="str">
        <f>IF($I46="","",$AI46)</f>
        <v/>
      </c>
      <c r="O46" s="18" t="str">
        <f>IF($D46="","",VLOOKUP($D46,申込用紙①!$D$15:$M$54,10,FALSE))</f>
        <v/>
      </c>
      <c r="P46" s="18" t="str">
        <f>IF($I46="","",VLOOKUP($I46,申込用紙①!$D$15:$M$54,10,FALSE))</f>
        <v/>
      </c>
      <c r="Q46" s="19">
        <v>1</v>
      </c>
      <c r="R46" s="18" t="str">
        <f>IF($O46="","",VLOOKUP($C$4,コード一覧!$E$5:$F$21,2,FALSE))</f>
        <v/>
      </c>
      <c r="S46" s="18" t="str">
        <f>IF($C$4="","",$C$4)</f>
        <v/>
      </c>
      <c r="T46" s="18" t="str">
        <f>IF($O46="","",VLOOKUP($O46,申込用紙①!$A$15:$K$54,T$4,FALSE))</f>
        <v/>
      </c>
      <c r="U46" s="18" t="str">
        <f>IF($O46="","",VLOOKUP($O46,申込用紙①!$A$15:$K$54,U$4,FALSE))</f>
        <v/>
      </c>
      <c r="V46" s="18" t="str">
        <f>IF($O46="","",DBCS(VLOOKUP($O46,申込用紙①!$A$15:$K$54,V$4,FALSE)))</f>
        <v/>
      </c>
      <c r="W46" s="18" t="str">
        <f>IF($O46="","",DBCS(VLOOKUP($O46,申込用紙①!$A$15:$K$54,W$4,FALSE)))</f>
        <v/>
      </c>
      <c r="X46" s="18" t="str">
        <f>IF($O46="","",VLOOKUP($O46,申込用紙①!$A$15:$K$54,X$4,FALSE))</f>
        <v/>
      </c>
      <c r="Y46" s="18" t="str">
        <f>IF($O46="","",VLOOKUP($O46,申込用紙①!$A$15:$K$54,Y$4,FALSE))</f>
        <v/>
      </c>
      <c r="Z46" s="18" t="str">
        <f>IF($O46="","",VLOOKUP($O46,申込用紙①!$A$15:$K$54,Z$4,FALSE))</f>
        <v/>
      </c>
      <c r="AA46" s="18" t="str">
        <f>IF($O46="","",VLOOKUP($O46,申込用紙①!$A$15:$K$54,AA$4,FALSE))</f>
        <v/>
      </c>
      <c r="AB46" s="18" t="str">
        <f>IF($O46="","",VLOOKUP($O46,申込用紙①!$A$15:$K$54,AB$4,FALSE))</f>
        <v/>
      </c>
      <c r="AC46" s="18" t="str">
        <f>IF($O46="","",VLOOKUP($O46,申込用紙①!$A$15:$K$54,AC$4,FALSE))</f>
        <v/>
      </c>
      <c r="AD46" s="18" t="str">
        <f>IF($P46="","",VLOOKUP($P46,申込用紙①!$A$15:$K$54,AD$4,FALSE))</f>
        <v/>
      </c>
      <c r="AE46" s="18" t="str">
        <f>IF($P46="","",VLOOKUP($P46,申込用紙①!$A$15:$K$54,AE$4,FALSE))</f>
        <v/>
      </c>
      <c r="AF46" s="18" t="str">
        <f>IF($P46="","",DBCS(VLOOKUP($P46,申込用紙①!$A$15:$K$54,AF$4,FALSE)))</f>
        <v/>
      </c>
      <c r="AG46" s="18" t="str">
        <f>IF($P46="","",DBCS(VLOOKUP($P46,申込用紙①!$A$15:$K$54,AG$4,FALSE)))</f>
        <v/>
      </c>
      <c r="AH46" s="18" t="str">
        <f>IF($P46="","",VLOOKUP($P46,申込用紙①!$A$15:$K$54,AH$4,FALSE))</f>
        <v/>
      </c>
      <c r="AI46" s="18" t="str">
        <f>IF($P46="","",VLOOKUP($P46,申込用紙①!$A$15:$K$54,AI$4,FALSE))</f>
        <v/>
      </c>
      <c r="AJ46" s="18" t="str">
        <f>IF($P46="","",VLOOKUP($P46,申込用紙①!$A$15:$K$54,AJ$4,FALSE))</f>
        <v/>
      </c>
      <c r="AK46" s="18" t="str">
        <f>IF($P46="","",VLOOKUP($P46,申込用紙①!$A$15:$K$54,AK$4,FALSE))</f>
        <v/>
      </c>
      <c r="AL46" s="18" t="str">
        <f>IF($P46="","",VLOOKUP($P46,申込用紙①!$A$15:$K$54,AL$4,FALSE))</f>
        <v/>
      </c>
      <c r="AM46" s="18" t="str">
        <f>IF($P46="","",VLOOKUP($P46,申込用紙①!$A$15:$K$54,AM$4,FALSE))</f>
        <v/>
      </c>
    </row>
    <row r="47" spans="1:39" x14ac:dyDescent="0.4">
      <c r="B47" s="5">
        <v>2</v>
      </c>
      <c r="C47" s="3" t="str">
        <f t="shared" ref="C47:C50" si="35">IF($D47="","",$U47)</f>
        <v/>
      </c>
      <c r="D47" s="16"/>
      <c r="E47" s="3" t="str">
        <f t="shared" ref="E47:E50" si="36">IF($D47="","",$V47)</f>
        <v/>
      </c>
      <c r="F47" s="17" t="str">
        <f t="shared" ref="F47:F50" si="37">IF($D47="","",$Y47)</f>
        <v/>
      </c>
      <c r="G47" s="17"/>
      <c r="H47" s="3" t="str">
        <f t="shared" ref="H47:H50" si="38">IF($I47="","",$AE47)</f>
        <v/>
      </c>
      <c r="I47" s="16"/>
      <c r="J47" s="3" t="str">
        <f t="shared" ref="J47:J50" si="39">IF($I47="","",$AF47)</f>
        <v/>
      </c>
      <c r="K47" s="17" t="str">
        <f t="shared" ref="K47:L50" si="40">IF($I47="","",$AI47)</f>
        <v/>
      </c>
      <c r="L47" s="17" t="str">
        <f t="shared" si="40"/>
        <v/>
      </c>
      <c r="O47" s="18" t="str">
        <f>IF($D47="","",VLOOKUP($D47,申込用紙①!$D$15:$M$54,10,FALSE))</f>
        <v/>
      </c>
      <c r="P47" s="18" t="str">
        <f>IF($I47="","",VLOOKUP($I47,申込用紙①!$D$15:$M$54,10,FALSE))</f>
        <v/>
      </c>
      <c r="Q47" s="19">
        <v>2</v>
      </c>
      <c r="R47" s="18" t="str">
        <f>IF($O47="","",VLOOKUP($C$4,コード一覧!$E$5:$F$21,2,FALSE))</f>
        <v/>
      </c>
      <c r="S47" s="18" t="str">
        <f t="shared" ref="S47:S50" si="41">IF($C$4="","",$C$4)</f>
        <v/>
      </c>
      <c r="T47" s="18" t="str">
        <f>IF($O47="","",VLOOKUP($O47,申込用紙①!$A$15:$K$54,T$4,FALSE))</f>
        <v/>
      </c>
      <c r="U47" s="18" t="str">
        <f>IF($O47="","",VLOOKUP($O47,申込用紙①!$A$15:$K$54,U$4,FALSE))</f>
        <v/>
      </c>
      <c r="V47" s="18" t="str">
        <f>IF($O47="","",DBCS(VLOOKUP($O47,申込用紙①!$A$15:$K$54,V$4,FALSE)))</f>
        <v/>
      </c>
      <c r="W47" s="18" t="str">
        <f>IF($O47="","",DBCS(VLOOKUP($O47,申込用紙①!$A$15:$K$54,W$4,FALSE)))</f>
        <v/>
      </c>
      <c r="X47" s="18" t="str">
        <f>IF($O47="","",VLOOKUP($O47,申込用紙①!$A$15:$K$54,X$4,FALSE))</f>
        <v/>
      </c>
      <c r="Y47" s="18" t="str">
        <f>IF($O47="","",VLOOKUP($O47,申込用紙①!$A$15:$K$54,Y$4,FALSE))</f>
        <v/>
      </c>
      <c r="Z47" s="18" t="str">
        <f>IF($O47="","",VLOOKUP($O47,申込用紙①!$A$15:$K$54,Z$4,FALSE))</f>
        <v/>
      </c>
      <c r="AA47" s="18" t="str">
        <f>IF($O47="","",VLOOKUP($O47,申込用紙①!$A$15:$K$54,AA$4,FALSE))</f>
        <v/>
      </c>
      <c r="AB47" s="18" t="str">
        <f>IF($O47="","",VLOOKUP($O47,申込用紙①!$A$15:$K$54,AB$4,FALSE))</f>
        <v/>
      </c>
      <c r="AC47" s="18" t="str">
        <f>IF($O47="","",VLOOKUP($O47,申込用紙①!$A$15:$K$54,AC$4,FALSE))</f>
        <v/>
      </c>
      <c r="AD47" s="18" t="str">
        <f>IF($P47="","",VLOOKUP($P47,申込用紙①!$A$15:$K$54,AD$4,FALSE))</f>
        <v/>
      </c>
      <c r="AE47" s="18" t="str">
        <f>IF($P47="","",VLOOKUP($P47,申込用紙①!$A$15:$K$54,AE$4,FALSE))</f>
        <v/>
      </c>
      <c r="AF47" s="18" t="str">
        <f>IF($P47="","",DBCS(VLOOKUP($P47,申込用紙①!$A$15:$K$54,AF$4,FALSE)))</f>
        <v/>
      </c>
      <c r="AG47" s="18" t="str">
        <f>IF($P47="","",DBCS(VLOOKUP($P47,申込用紙①!$A$15:$K$54,AG$4,FALSE)))</f>
        <v/>
      </c>
      <c r="AH47" s="18" t="str">
        <f>IF($P47="","",VLOOKUP($P47,申込用紙①!$A$15:$K$54,AH$4,FALSE))</f>
        <v/>
      </c>
      <c r="AI47" s="18" t="str">
        <f>IF($P47="","",VLOOKUP($P47,申込用紙①!$A$15:$K$54,AI$4,FALSE))</f>
        <v/>
      </c>
      <c r="AJ47" s="18" t="str">
        <f>IF($P47="","",VLOOKUP($P47,申込用紙①!$A$15:$K$54,AJ$4,FALSE))</f>
        <v/>
      </c>
      <c r="AK47" s="18" t="str">
        <f>IF($P47="","",VLOOKUP($P47,申込用紙①!$A$15:$K$54,AK$4,FALSE))</f>
        <v/>
      </c>
      <c r="AL47" s="18" t="str">
        <f>IF($P47="","",VLOOKUP($P47,申込用紙①!$A$15:$K$54,AL$4,FALSE))</f>
        <v/>
      </c>
      <c r="AM47" s="18" t="str">
        <f>IF($P47="","",VLOOKUP($P47,申込用紙①!$A$15:$K$54,AM$4,FALSE))</f>
        <v/>
      </c>
    </row>
    <row r="48" spans="1:39" x14ac:dyDescent="0.4">
      <c r="B48" s="5">
        <v>3</v>
      </c>
      <c r="C48" s="3" t="str">
        <f t="shared" si="35"/>
        <v/>
      </c>
      <c r="D48" s="16"/>
      <c r="E48" s="3" t="str">
        <f t="shared" si="36"/>
        <v/>
      </c>
      <c r="F48" s="17" t="str">
        <f t="shared" si="37"/>
        <v/>
      </c>
      <c r="G48" s="17"/>
      <c r="H48" s="3" t="str">
        <f t="shared" si="38"/>
        <v/>
      </c>
      <c r="I48" s="16"/>
      <c r="J48" s="3" t="str">
        <f t="shared" si="39"/>
        <v/>
      </c>
      <c r="K48" s="17" t="str">
        <f t="shared" si="40"/>
        <v/>
      </c>
      <c r="L48" s="17" t="str">
        <f t="shared" si="40"/>
        <v/>
      </c>
      <c r="O48" s="18" t="str">
        <f>IF($D48="","",VLOOKUP($D48,申込用紙①!$D$15:$M$54,10,FALSE))</f>
        <v/>
      </c>
      <c r="P48" s="18" t="str">
        <f>IF($I48="","",VLOOKUP($I48,申込用紙①!$D$15:$M$54,10,FALSE))</f>
        <v/>
      </c>
      <c r="Q48" s="19">
        <v>3</v>
      </c>
      <c r="R48" s="18" t="str">
        <f>IF($O48="","",VLOOKUP($C$4,コード一覧!$E$5:$F$21,2,FALSE))</f>
        <v/>
      </c>
      <c r="S48" s="18" t="str">
        <f t="shared" si="41"/>
        <v/>
      </c>
      <c r="T48" s="18" t="str">
        <f>IF($O48="","",VLOOKUP($O48,申込用紙①!$A$15:$K$54,T$4,FALSE))</f>
        <v/>
      </c>
      <c r="U48" s="18" t="str">
        <f>IF($O48="","",VLOOKUP($O48,申込用紙①!$A$15:$K$54,U$4,FALSE))</f>
        <v/>
      </c>
      <c r="V48" s="18" t="str">
        <f>IF($O48="","",DBCS(VLOOKUP($O48,申込用紙①!$A$15:$K$54,V$4,FALSE)))</f>
        <v/>
      </c>
      <c r="W48" s="18" t="str">
        <f>IF($O48="","",DBCS(VLOOKUP($O48,申込用紙①!$A$15:$K$54,W$4,FALSE)))</f>
        <v/>
      </c>
      <c r="X48" s="18" t="str">
        <f>IF($O48="","",VLOOKUP($O48,申込用紙①!$A$15:$K$54,X$4,FALSE))</f>
        <v/>
      </c>
      <c r="Y48" s="18" t="str">
        <f>IF($O48="","",VLOOKUP($O48,申込用紙①!$A$15:$K$54,Y$4,FALSE))</f>
        <v/>
      </c>
      <c r="Z48" s="18" t="str">
        <f>IF($O48="","",VLOOKUP($O48,申込用紙①!$A$15:$K$54,Z$4,FALSE))</f>
        <v/>
      </c>
      <c r="AA48" s="18" t="str">
        <f>IF($O48="","",VLOOKUP($O48,申込用紙①!$A$15:$K$54,AA$4,FALSE))</f>
        <v/>
      </c>
      <c r="AB48" s="18" t="str">
        <f>IF($O48="","",VLOOKUP($O48,申込用紙①!$A$15:$K$54,AB$4,FALSE))</f>
        <v/>
      </c>
      <c r="AC48" s="18" t="str">
        <f>IF($O48="","",VLOOKUP($O48,申込用紙①!$A$15:$K$54,AC$4,FALSE))</f>
        <v/>
      </c>
      <c r="AD48" s="18" t="str">
        <f>IF($P48="","",VLOOKUP($P48,申込用紙①!$A$15:$K$54,AD$4,FALSE))</f>
        <v/>
      </c>
      <c r="AE48" s="18" t="str">
        <f>IF($P48="","",VLOOKUP($P48,申込用紙①!$A$15:$K$54,AE$4,FALSE))</f>
        <v/>
      </c>
      <c r="AF48" s="18" t="str">
        <f>IF($P48="","",DBCS(VLOOKUP($P48,申込用紙①!$A$15:$K$54,AF$4,FALSE)))</f>
        <v/>
      </c>
      <c r="AG48" s="18" t="str">
        <f>IF($P48="","",DBCS(VLOOKUP($P48,申込用紙①!$A$15:$K$54,AG$4,FALSE)))</f>
        <v/>
      </c>
      <c r="AH48" s="18" t="str">
        <f>IF($P48="","",VLOOKUP($P48,申込用紙①!$A$15:$K$54,AH$4,FALSE))</f>
        <v/>
      </c>
      <c r="AI48" s="18" t="str">
        <f>IF($P48="","",VLOOKUP($P48,申込用紙①!$A$15:$K$54,AI$4,FALSE))</f>
        <v/>
      </c>
      <c r="AJ48" s="18" t="str">
        <f>IF($P48="","",VLOOKUP($P48,申込用紙①!$A$15:$K$54,AJ$4,FALSE))</f>
        <v/>
      </c>
      <c r="AK48" s="18" t="str">
        <f>IF($P48="","",VLOOKUP($P48,申込用紙①!$A$15:$K$54,AK$4,FALSE))</f>
        <v/>
      </c>
      <c r="AL48" s="18" t="str">
        <f>IF($P48="","",VLOOKUP($P48,申込用紙①!$A$15:$K$54,AL$4,FALSE))</f>
        <v/>
      </c>
      <c r="AM48" s="18" t="str">
        <f>IF($P48="","",VLOOKUP($P48,申込用紙①!$A$15:$K$54,AM$4,FALSE))</f>
        <v/>
      </c>
    </row>
    <row r="49" spans="2:39" x14ac:dyDescent="0.4">
      <c r="B49" s="5">
        <v>4</v>
      </c>
      <c r="C49" s="3" t="str">
        <f t="shared" si="35"/>
        <v/>
      </c>
      <c r="D49" s="16"/>
      <c r="E49" s="3" t="str">
        <f t="shared" si="36"/>
        <v/>
      </c>
      <c r="F49" s="17" t="str">
        <f t="shared" si="37"/>
        <v/>
      </c>
      <c r="G49" s="17"/>
      <c r="H49" s="3" t="str">
        <f t="shared" si="38"/>
        <v/>
      </c>
      <c r="I49" s="16"/>
      <c r="J49" s="3" t="str">
        <f t="shared" si="39"/>
        <v/>
      </c>
      <c r="K49" s="17" t="str">
        <f t="shared" si="40"/>
        <v/>
      </c>
      <c r="L49" s="17" t="str">
        <f t="shared" si="40"/>
        <v/>
      </c>
      <c r="O49" s="18" t="str">
        <f>IF($D49="","",VLOOKUP($D49,申込用紙①!$D$15:$M$54,10,FALSE))</f>
        <v/>
      </c>
      <c r="P49" s="18" t="str">
        <f>IF($I49="","",VLOOKUP($I49,申込用紙①!$D$15:$M$54,10,FALSE))</f>
        <v/>
      </c>
      <c r="Q49" s="19">
        <v>4</v>
      </c>
      <c r="R49" s="18" t="str">
        <f>IF($O49="","",VLOOKUP($C$4,コード一覧!$E$5:$F$21,2,FALSE))</f>
        <v/>
      </c>
      <c r="S49" s="18" t="str">
        <f t="shared" si="41"/>
        <v/>
      </c>
      <c r="T49" s="18" t="str">
        <f>IF($O49="","",VLOOKUP($O49,申込用紙①!$A$15:$K$54,T$4,FALSE))</f>
        <v/>
      </c>
      <c r="U49" s="18" t="str">
        <f>IF($O49="","",VLOOKUP($O49,申込用紙①!$A$15:$K$54,U$4,FALSE))</f>
        <v/>
      </c>
      <c r="V49" s="18" t="str">
        <f>IF($O49="","",DBCS(VLOOKUP($O49,申込用紙①!$A$15:$K$54,V$4,FALSE)))</f>
        <v/>
      </c>
      <c r="W49" s="18" t="str">
        <f>IF($O49="","",DBCS(VLOOKUP($O49,申込用紙①!$A$15:$K$54,W$4,FALSE)))</f>
        <v/>
      </c>
      <c r="X49" s="18" t="str">
        <f>IF($O49="","",VLOOKUP($O49,申込用紙①!$A$15:$K$54,X$4,FALSE))</f>
        <v/>
      </c>
      <c r="Y49" s="18" t="str">
        <f>IF($O49="","",VLOOKUP($O49,申込用紙①!$A$15:$K$54,Y$4,FALSE))</f>
        <v/>
      </c>
      <c r="Z49" s="18" t="str">
        <f>IF($O49="","",VLOOKUP($O49,申込用紙①!$A$15:$K$54,Z$4,FALSE))</f>
        <v/>
      </c>
      <c r="AA49" s="18" t="str">
        <f>IF($O49="","",VLOOKUP($O49,申込用紙①!$A$15:$K$54,AA$4,FALSE))</f>
        <v/>
      </c>
      <c r="AB49" s="18" t="str">
        <f>IF($O49="","",VLOOKUP($O49,申込用紙①!$A$15:$K$54,AB$4,FALSE))</f>
        <v/>
      </c>
      <c r="AC49" s="18" t="str">
        <f>IF($O49="","",VLOOKUP($O49,申込用紙①!$A$15:$K$54,AC$4,FALSE))</f>
        <v/>
      </c>
      <c r="AD49" s="18" t="str">
        <f>IF($P49="","",VLOOKUP($P49,申込用紙①!$A$15:$K$54,AD$4,FALSE))</f>
        <v/>
      </c>
      <c r="AE49" s="18" t="str">
        <f>IF($P49="","",VLOOKUP($P49,申込用紙①!$A$15:$K$54,AE$4,FALSE))</f>
        <v/>
      </c>
      <c r="AF49" s="18" t="str">
        <f>IF($P49="","",DBCS(VLOOKUP($P49,申込用紙①!$A$15:$K$54,AF$4,FALSE)))</f>
        <v/>
      </c>
      <c r="AG49" s="18" t="str">
        <f>IF($P49="","",DBCS(VLOOKUP($P49,申込用紙①!$A$15:$K$54,AG$4,FALSE)))</f>
        <v/>
      </c>
      <c r="AH49" s="18" t="str">
        <f>IF($P49="","",VLOOKUP($P49,申込用紙①!$A$15:$K$54,AH$4,FALSE))</f>
        <v/>
      </c>
      <c r="AI49" s="18" t="str">
        <f>IF($P49="","",VLOOKUP($P49,申込用紙①!$A$15:$K$54,AI$4,FALSE))</f>
        <v/>
      </c>
      <c r="AJ49" s="18" t="str">
        <f>IF($P49="","",VLOOKUP($P49,申込用紙①!$A$15:$K$54,AJ$4,FALSE))</f>
        <v/>
      </c>
      <c r="AK49" s="18" t="str">
        <f>IF($P49="","",VLOOKUP($P49,申込用紙①!$A$15:$K$54,AK$4,FALSE))</f>
        <v/>
      </c>
      <c r="AL49" s="18" t="str">
        <f>IF($P49="","",VLOOKUP($P49,申込用紙①!$A$15:$K$54,AL$4,FALSE))</f>
        <v/>
      </c>
      <c r="AM49" s="18" t="str">
        <f>IF($P49="","",VLOOKUP($P49,申込用紙①!$A$15:$K$54,AM$4,FALSE))</f>
        <v/>
      </c>
    </row>
    <row r="50" spans="2:39" x14ac:dyDescent="0.4">
      <c r="B50" s="5">
        <v>5</v>
      </c>
      <c r="C50" s="3" t="str">
        <f t="shared" si="35"/>
        <v/>
      </c>
      <c r="D50" s="16"/>
      <c r="E50" s="3" t="str">
        <f t="shared" si="36"/>
        <v/>
      </c>
      <c r="F50" s="17" t="str">
        <f t="shared" si="37"/>
        <v/>
      </c>
      <c r="G50" s="17"/>
      <c r="H50" s="3" t="str">
        <f t="shared" si="38"/>
        <v/>
      </c>
      <c r="I50" s="16"/>
      <c r="J50" s="3" t="str">
        <f t="shared" si="39"/>
        <v/>
      </c>
      <c r="K50" s="17" t="str">
        <f t="shared" si="40"/>
        <v/>
      </c>
      <c r="L50" s="17" t="str">
        <f t="shared" si="40"/>
        <v/>
      </c>
      <c r="O50" s="18" t="str">
        <f>IF($D50="","",VLOOKUP($D50,申込用紙①!$D$15:$M$54,10,FALSE))</f>
        <v/>
      </c>
      <c r="P50" s="18" t="str">
        <f>IF($I50="","",VLOOKUP($I50,申込用紙①!$D$15:$M$54,10,FALSE))</f>
        <v/>
      </c>
      <c r="Q50" s="19">
        <v>5</v>
      </c>
      <c r="R50" s="18" t="str">
        <f>IF($O50="","",VLOOKUP($C$4,コード一覧!$E$5:$F$21,2,FALSE))</f>
        <v/>
      </c>
      <c r="S50" s="18" t="str">
        <f t="shared" si="41"/>
        <v/>
      </c>
      <c r="T50" s="18" t="str">
        <f>IF($O50="","",VLOOKUP($O50,申込用紙①!$A$15:$K$54,T$4,FALSE))</f>
        <v/>
      </c>
      <c r="U50" s="18" t="str">
        <f>IF($O50="","",VLOOKUP($O50,申込用紙①!$A$15:$K$54,U$4,FALSE))</f>
        <v/>
      </c>
      <c r="V50" s="18" t="str">
        <f>IF($O50="","",DBCS(VLOOKUP($O50,申込用紙①!$A$15:$K$54,V$4,FALSE)))</f>
        <v/>
      </c>
      <c r="W50" s="18" t="str">
        <f>IF($O50="","",DBCS(VLOOKUP($O50,申込用紙①!$A$15:$K$54,W$4,FALSE)))</f>
        <v/>
      </c>
      <c r="X50" s="18" t="str">
        <f>IF($O50="","",VLOOKUP($O50,申込用紙①!$A$15:$K$54,X$4,FALSE))</f>
        <v/>
      </c>
      <c r="Y50" s="18" t="str">
        <f>IF($O50="","",VLOOKUP($O50,申込用紙①!$A$15:$K$54,Y$4,FALSE))</f>
        <v/>
      </c>
      <c r="Z50" s="18" t="str">
        <f>IF($O50="","",VLOOKUP($O50,申込用紙①!$A$15:$K$54,Z$4,FALSE))</f>
        <v/>
      </c>
      <c r="AA50" s="18" t="str">
        <f>IF($O50="","",VLOOKUP($O50,申込用紙①!$A$15:$K$54,AA$4,FALSE))</f>
        <v/>
      </c>
      <c r="AB50" s="18" t="str">
        <f>IF($O50="","",VLOOKUP($O50,申込用紙①!$A$15:$K$54,AB$4,FALSE))</f>
        <v/>
      </c>
      <c r="AC50" s="18" t="str">
        <f>IF($O50="","",VLOOKUP($O50,申込用紙①!$A$15:$K$54,AC$4,FALSE))</f>
        <v/>
      </c>
      <c r="AD50" s="18" t="str">
        <f>IF($P50="","",VLOOKUP($P50,申込用紙①!$A$15:$K$54,AD$4,FALSE))</f>
        <v/>
      </c>
      <c r="AE50" s="18" t="str">
        <f>IF($P50="","",VLOOKUP($P50,申込用紙①!$A$15:$K$54,AE$4,FALSE))</f>
        <v/>
      </c>
      <c r="AF50" s="18" t="str">
        <f>IF($P50="","",DBCS(VLOOKUP($P50,申込用紙①!$A$15:$K$54,AF$4,FALSE)))</f>
        <v/>
      </c>
      <c r="AG50" s="18" t="str">
        <f>IF($P50="","",DBCS(VLOOKUP($P50,申込用紙①!$A$15:$K$54,AG$4,FALSE)))</f>
        <v/>
      </c>
      <c r="AH50" s="18" t="str">
        <f>IF($P50="","",VLOOKUP($P50,申込用紙①!$A$15:$K$54,AH$4,FALSE))</f>
        <v/>
      </c>
      <c r="AI50" s="18" t="str">
        <f>IF($P50="","",VLOOKUP($P50,申込用紙①!$A$15:$K$54,AI$4,FALSE))</f>
        <v/>
      </c>
      <c r="AJ50" s="18" t="str">
        <f>IF($P50="","",VLOOKUP($P50,申込用紙①!$A$15:$K$54,AJ$4,FALSE))</f>
        <v/>
      </c>
      <c r="AK50" s="18" t="str">
        <f>IF($P50="","",VLOOKUP($P50,申込用紙①!$A$15:$K$54,AK$4,FALSE))</f>
        <v/>
      </c>
      <c r="AL50" s="18" t="str">
        <f>IF($P50="","",VLOOKUP($P50,申込用紙①!$A$15:$K$54,AL$4,FALSE))</f>
        <v/>
      </c>
      <c r="AM50" s="18" t="str">
        <f>IF($P50="","",VLOOKUP($P50,申込用紙①!$A$15:$K$54,AM$4,FALSE))</f>
        <v/>
      </c>
    </row>
  </sheetData>
  <sheetProtection sheet="1" objects="1" scenarios="1"/>
  <protectedRanges>
    <protectedRange sqref="C4:D4 D6:D10 I6:I10 C12:D12 D14:D18 I14:I18 C20:D20 D22:D26 I22:I26 C28:D28 D30:D34 I30:I34 C36:D36 D38:D42 I38:I42 C44:D44 D46:D50 I46:I50" name="範囲1"/>
  </protectedRanges>
  <mergeCells count="15">
    <mergeCell ref="A28:B28"/>
    <mergeCell ref="C28:D28"/>
    <mergeCell ref="A36:B36"/>
    <mergeCell ref="C36:D36"/>
    <mergeCell ref="A44:B44"/>
    <mergeCell ref="C44:D44"/>
    <mergeCell ref="A20:B20"/>
    <mergeCell ref="C20:D20"/>
    <mergeCell ref="A12:B12"/>
    <mergeCell ref="C12:D12"/>
    <mergeCell ref="B1:K1"/>
    <mergeCell ref="B2:K2"/>
    <mergeCell ref="A4:B4"/>
    <mergeCell ref="C4:D4"/>
    <mergeCell ref="B3:H3"/>
  </mergeCells>
  <phoneticPr fontId="2"/>
  <conditionalFormatting sqref="C4:D4 D6:D10 I6:I10">
    <cfRule type="cellIs" dxfId="18" priority="6" operator="equal">
      <formula>""</formula>
    </cfRule>
  </conditionalFormatting>
  <conditionalFormatting sqref="C12:D12 D14:D18 I14:I18">
    <cfRule type="cellIs" dxfId="17" priority="5" operator="equal">
      <formula>""</formula>
    </cfRule>
  </conditionalFormatting>
  <conditionalFormatting sqref="C20:D20 D22:D26 I22:I26">
    <cfRule type="cellIs" dxfId="16" priority="4" operator="equal">
      <formula>""</formula>
    </cfRule>
  </conditionalFormatting>
  <conditionalFormatting sqref="C28:D28 D30:D34 I30:I34">
    <cfRule type="cellIs" dxfId="15" priority="3" operator="equal">
      <formula>""</formula>
    </cfRule>
  </conditionalFormatting>
  <conditionalFormatting sqref="C36:D36 D38:D42 I38:I42">
    <cfRule type="cellIs" dxfId="14" priority="2" operator="equal">
      <formula>""</formula>
    </cfRule>
  </conditionalFormatting>
  <conditionalFormatting sqref="C44:D44 D46:D50 I46:I50">
    <cfRule type="cellIs" dxfId="13" priority="1" operator="equal">
      <formula>""</formula>
    </cfRule>
  </conditionalFormatting>
  <hyperlinks>
    <hyperlink ref="I3" location="'申込用紙②-3'!A1" display="→【No.3】へ" xr:uid="{C31EEA83-C335-4134-802C-F3AE805720C5}"/>
  </hyperlinks>
  <pageMargins left="0.59055118110236227" right="0.39370078740157483" top="0.78740157480314965" bottom="0.39370078740157483" header="0" footer="0"/>
  <pageSetup paperSize="9" scale="7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01B224-87F5-48CC-8DAD-DBCADF06BECD}">
          <x14:formula1>
            <xm:f>申込用紙①!$D$14:$D$54</xm:f>
          </x14:formula1>
          <xm:sqref>I6:I10 D6:D10 I14:I18 D14:D18 I22:I26 D22:D26 I30:I34 D30:D34 I38:I42 D38:D42 I46:I50 D46:D50</xm:sqref>
        </x14:dataValidation>
        <x14:dataValidation type="list" allowBlank="1" showInputMessage="1" showErrorMessage="1" xr:uid="{40C31A24-AC62-4A2F-851B-1D72AB9D4BE2}">
          <x14:formula1>
            <xm:f>コード一覧!$E$4:$E$27</xm:f>
          </x14:formula1>
          <xm:sqref>C4:D4 C44:D44 C36:D36 C28:D28 C20:D20 C12:D12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F256-AE6A-49BA-AAE2-0DA1010A0764}">
  <sheetPr codeName="Sheet3">
    <pageSetUpPr fitToPage="1"/>
  </sheetPr>
  <dimension ref="A1:AM50"/>
  <sheetViews>
    <sheetView workbookViewId="0">
      <selection activeCell="D6" sqref="D6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13" hidden="1" customWidth="1"/>
    <col min="21" max="22" width="9" hidden="1" customWidth="1"/>
    <col min="23" max="23" width="7.125" hidden="1" customWidth="1"/>
    <col min="24" max="24" width="13" hidden="1" customWidth="1"/>
    <col min="25" max="28" width="7.125" hidden="1" customWidth="1"/>
    <col min="29" max="29" width="9" hidden="1" customWidth="1"/>
    <col min="30" max="30" width="13" hidden="1" customWidth="1"/>
    <col min="31" max="32" width="9" hidden="1" customWidth="1"/>
    <col min="33" max="33" width="7.125" hidden="1" customWidth="1"/>
    <col min="34" max="34" width="13" hidden="1" customWidth="1"/>
    <col min="35" max="38" width="7.125" hidden="1" customWidth="1"/>
    <col min="39" max="39" width="9" hidden="1" customWidth="1"/>
  </cols>
  <sheetData>
    <row r="1" spans="1:39" ht="25.5" x14ac:dyDescent="0.4">
      <c r="B1" s="39" t="str">
        <f>申込用紙①!A1</f>
        <v>第４２回新潟県スポーツ少年団競技別交流大会　第３９回少林寺拳法大会</v>
      </c>
      <c r="C1" s="39"/>
      <c r="D1" s="39"/>
      <c r="E1" s="39"/>
      <c r="F1" s="39"/>
      <c r="G1" s="39"/>
      <c r="H1" s="39"/>
      <c r="I1" s="39"/>
      <c r="J1" s="39"/>
      <c r="K1" s="39"/>
      <c r="L1" s="25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ht="24" x14ac:dyDescent="0.4">
      <c r="B2" s="41" t="s">
        <v>139</v>
      </c>
      <c r="C2" s="41"/>
      <c r="D2" s="41"/>
      <c r="E2" s="41"/>
      <c r="F2" s="41"/>
      <c r="G2" s="41"/>
      <c r="H2" s="41"/>
      <c r="I2" s="41"/>
      <c r="J2" s="41"/>
      <c r="K2" s="41"/>
      <c r="L2" s="26"/>
      <c r="O2" s="18"/>
      <c r="P2" s="18"/>
      <c r="Q2" s="18" t="s">
        <v>162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9.5" customHeight="1" x14ac:dyDescent="0.4">
      <c r="B3" s="53" t="s">
        <v>212</v>
      </c>
      <c r="C3" s="53"/>
      <c r="D3" s="53"/>
      <c r="E3" s="53"/>
      <c r="F3" s="53"/>
      <c r="G3" s="53"/>
      <c r="H3" s="53"/>
      <c r="I3" s="35" t="s">
        <v>213</v>
      </c>
      <c r="J3" s="34"/>
      <c r="K3" s="20"/>
      <c r="L3" s="36" t="s">
        <v>200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19.5" x14ac:dyDescent="0.4">
      <c r="A4" s="51" t="s">
        <v>185</v>
      </c>
      <c r="B4" s="51"/>
      <c r="C4" s="52"/>
      <c r="D4" s="52"/>
      <c r="E4" s="11" t="s">
        <v>211</v>
      </c>
      <c r="O4" s="18"/>
      <c r="P4" s="18"/>
      <c r="Q4" s="18"/>
      <c r="R4" s="18"/>
      <c r="S4" s="18"/>
      <c r="T4" s="18">
        <v>2</v>
      </c>
      <c r="U4" s="18">
        <v>3</v>
      </c>
      <c r="V4" s="18">
        <v>5</v>
      </c>
      <c r="W4" s="18">
        <v>4</v>
      </c>
      <c r="X4" s="18">
        <v>6</v>
      </c>
      <c r="Y4" s="18">
        <v>7</v>
      </c>
      <c r="Z4" s="18">
        <v>8</v>
      </c>
      <c r="AA4" s="18">
        <v>9</v>
      </c>
      <c r="AB4" s="18">
        <v>8</v>
      </c>
      <c r="AC4" s="18">
        <v>11</v>
      </c>
      <c r="AD4" s="18">
        <v>2</v>
      </c>
      <c r="AE4" s="18">
        <v>3</v>
      </c>
      <c r="AF4" s="18">
        <v>5</v>
      </c>
      <c r="AG4" s="18">
        <v>4</v>
      </c>
      <c r="AH4" s="18">
        <v>6</v>
      </c>
      <c r="AI4" s="18">
        <v>7</v>
      </c>
      <c r="AJ4" s="18">
        <v>8</v>
      </c>
      <c r="AK4" s="18">
        <v>9</v>
      </c>
      <c r="AL4" s="18">
        <v>8</v>
      </c>
      <c r="AM4" s="18">
        <v>11</v>
      </c>
    </row>
    <row r="5" spans="1:39" x14ac:dyDescent="0.4">
      <c r="B5" s="7" t="s">
        <v>108</v>
      </c>
      <c r="C5" s="7" t="s">
        <v>158</v>
      </c>
      <c r="D5" s="8" t="s">
        <v>159</v>
      </c>
      <c r="E5" s="27" t="s">
        <v>160</v>
      </c>
      <c r="F5" s="17" t="s">
        <v>161</v>
      </c>
      <c r="G5" s="17" t="s">
        <v>173</v>
      </c>
      <c r="H5" s="27" t="s">
        <v>154</v>
      </c>
      <c r="I5" s="6" t="s">
        <v>155</v>
      </c>
      <c r="J5" s="27" t="s">
        <v>156</v>
      </c>
      <c r="K5" s="17" t="s">
        <v>157</v>
      </c>
      <c r="L5" s="17" t="s">
        <v>183</v>
      </c>
      <c r="O5" s="18" t="s">
        <v>187</v>
      </c>
      <c r="P5" s="18" t="s">
        <v>188</v>
      </c>
      <c r="Q5" s="18" t="s">
        <v>142</v>
      </c>
      <c r="R5" s="18" t="s">
        <v>166</v>
      </c>
      <c r="S5" s="18" t="s">
        <v>163</v>
      </c>
      <c r="T5" s="18" t="s">
        <v>167</v>
      </c>
      <c r="U5" s="18" t="s">
        <v>158</v>
      </c>
      <c r="V5" s="18" t="s">
        <v>164</v>
      </c>
      <c r="W5" s="18" t="s">
        <v>165</v>
      </c>
      <c r="X5" s="18" t="s">
        <v>168</v>
      </c>
      <c r="Y5" s="18" t="s">
        <v>169</v>
      </c>
      <c r="Z5" s="18" t="s">
        <v>170</v>
      </c>
      <c r="AA5" s="18" t="s">
        <v>171</v>
      </c>
      <c r="AB5" s="18" t="s">
        <v>173</v>
      </c>
      <c r="AC5" s="18" t="s">
        <v>174</v>
      </c>
      <c r="AD5" s="18" t="s">
        <v>175</v>
      </c>
      <c r="AE5" s="18" t="s">
        <v>176</v>
      </c>
      <c r="AF5" s="18" t="s">
        <v>177</v>
      </c>
      <c r="AG5" s="18" t="s">
        <v>178</v>
      </c>
      <c r="AH5" s="18" t="s">
        <v>179</v>
      </c>
      <c r="AI5" s="18" t="s">
        <v>180</v>
      </c>
      <c r="AJ5" s="18" t="s">
        <v>181</v>
      </c>
      <c r="AK5" s="18" t="s">
        <v>182</v>
      </c>
      <c r="AL5" s="18" t="s">
        <v>183</v>
      </c>
      <c r="AM5" s="18" t="s">
        <v>184</v>
      </c>
    </row>
    <row r="6" spans="1:39" x14ac:dyDescent="0.4">
      <c r="B6" s="5">
        <v>1</v>
      </c>
      <c r="C6" s="3" t="str">
        <f>IF($D6="","",$U6)</f>
        <v/>
      </c>
      <c r="D6" s="16"/>
      <c r="E6" s="3" t="str">
        <f>IF($D6="","",$V6)</f>
        <v/>
      </c>
      <c r="F6" s="17" t="str">
        <f>IF($D6="","",$Y6)</f>
        <v/>
      </c>
      <c r="G6" s="17"/>
      <c r="H6" s="3" t="str">
        <f>IF($I6="","",$AE6)</f>
        <v/>
      </c>
      <c r="I6" s="16"/>
      <c r="J6" s="3" t="str">
        <f>IF($I6="","",$AF6)</f>
        <v/>
      </c>
      <c r="K6" s="17" t="str">
        <f>IF($I6="","",$AI6)</f>
        <v/>
      </c>
      <c r="L6" s="17" t="str">
        <f>IF($I6="","",$AI6)</f>
        <v/>
      </c>
      <c r="O6" s="18" t="str">
        <f>IF($D6="","",VLOOKUP($D6,申込用紙①!$D$15:$M$54,10,FALSE))</f>
        <v/>
      </c>
      <c r="P6" s="18" t="str">
        <f>IF($I6="","",VLOOKUP($I6,申込用紙①!$D$15:$M$54,10,FALSE))</f>
        <v/>
      </c>
      <c r="Q6" s="19">
        <v>1</v>
      </c>
      <c r="R6" s="18" t="str">
        <f>IF($O6="","",VLOOKUP($C$4,コード一覧!$E$5:$F$21,2,FALSE))</f>
        <v/>
      </c>
      <c r="S6" s="18" t="str">
        <f>IF($C$4="","",$C$4)</f>
        <v/>
      </c>
      <c r="T6" s="18" t="str">
        <f>IF($O6="","",VLOOKUP($O6,申込用紙①!$A$15:$K$54,T$4,FALSE))</f>
        <v/>
      </c>
      <c r="U6" s="18" t="str">
        <f>IF($O6="","",VLOOKUP($O6,申込用紙①!$A$15:$K$54,U$4,FALSE))</f>
        <v/>
      </c>
      <c r="V6" s="18" t="str">
        <f>IF($O6="","",DBCS(VLOOKUP($O6,申込用紙①!$A$15:$K$54,V$4,FALSE)))</f>
        <v/>
      </c>
      <c r="W6" s="18" t="str">
        <f>IF($O6="","",DBCS(VLOOKUP($O6,申込用紙①!$A$15:$K$54,W$4,FALSE)))</f>
        <v/>
      </c>
      <c r="X6" s="18" t="str">
        <f>IF($O6="","",VLOOKUP($O6,申込用紙①!$A$15:$K$54,X$4,FALSE))</f>
        <v/>
      </c>
      <c r="Y6" s="18" t="str">
        <f>IF($O6="","",VLOOKUP($O6,申込用紙①!$A$15:$K$54,Y$4,FALSE))</f>
        <v/>
      </c>
      <c r="Z6" s="18" t="str">
        <f>IF($O6="","",VLOOKUP($O6,申込用紙①!$A$15:$K$54,Z$4,FALSE))</f>
        <v/>
      </c>
      <c r="AA6" s="18" t="str">
        <f>IF($O6="","",VLOOKUP($O6,申込用紙①!$A$15:$K$54,AA$4,FALSE))</f>
        <v/>
      </c>
      <c r="AB6" s="18" t="str">
        <f>IF($O6="","",VLOOKUP($O6,申込用紙①!$A$15:$K$54,AB$4,FALSE))</f>
        <v/>
      </c>
      <c r="AC6" s="18" t="str">
        <f>IF($O6="","",VLOOKUP($O6,申込用紙①!$A$15:$K$54,AC$4,FALSE))</f>
        <v/>
      </c>
      <c r="AD6" s="18" t="str">
        <f>IF($P6="","",VLOOKUP($P6,申込用紙①!$A$15:$K$54,AD$4,FALSE))</f>
        <v/>
      </c>
      <c r="AE6" s="18" t="str">
        <f>IF($P6="","",VLOOKUP($P6,申込用紙①!$A$15:$K$54,AE$4,FALSE))</f>
        <v/>
      </c>
      <c r="AF6" s="18" t="str">
        <f>IF($P6="","",DBCS(VLOOKUP($P6,申込用紙①!$A$15:$K$54,AF$4,FALSE)))</f>
        <v/>
      </c>
      <c r="AG6" s="18" t="str">
        <f>IF($P6="","",DBCS(VLOOKUP($P6,申込用紙①!$A$15:$K$54,AG$4,FALSE)))</f>
        <v/>
      </c>
      <c r="AH6" s="18" t="str">
        <f>IF($P6="","",VLOOKUP($P6,申込用紙①!$A$15:$K$54,AH$4,FALSE))</f>
        <v/>
      </c>
      <c r="AI6" s="18" t="str">
        <f>IF($P6="","",VLOOKUP($P6,申込用紙①!$A$15:$K$54,AI$4,FALSE))</f>
        <v/>
      </c>
      <c r="AJ6" s="18" t="str">
        <f>IF($P6="","",VLOOKUP($P6,申込用紙①!$A$15:$K$54,AJ$4,FALSE))</f>
        <v/>
      </c>
      <c r="AK6" s="18" t="str">
        <f>IF($P6="","",VLOOKUP($P6,申込用紙①!$A$15:$K$54,AK$4,FALSE))</f>
        <v/>
      </c>
      <c r="AL6" s="18" t="str">
        <f>IF($P6="","",VLOOKUP($P6,申込用紙①!$A$15:$K$54,AL$4,FALSE))</f>
        <v/>
      </c>
      <c r="AM6" s="18" t="str">
        <f>IF($P6="","",VLOOKUP($P6,申込用紙①!$A$15:$K$54,AM$4,FALSE))</f>
        <v/>
      </c>
    </row>
    <row r="7" spans="1:39" x14ac:dyDescent="0.4">
      <c r="B7" s="5">
        <v>2</v>
      </c>
      <c r="C7" s="3" t="str">
        <f t="shared" ref="C7:C10" si="0">IF($D7="","",$U7)</f>
        <v/>
      </c>
      <c r="D7" s="16"/>
      <c r="E7" s="3" t="str">
        <f t="shared" ref="E7:E10" si="1">IF($D7="","",$V7)</f>
        <v/>
      </c>
      <c r="F7" s="17" t="str">
        <f t="shared" ref="F7:F10" si="2">IF($D7="","",$Y7)</f>
        <v/>
      </c>
      <c r="G7" s="17"/>
      <c r="H7" s="3" t="str">
        <f t="shared" ref="H7:H10" si="3">IF($I7="","",$AE7)</f>
        <v/>
      </c>
      <c r="I7" s="16"/>
      <c r="J7" s="3" t="str">
        <f t="shared" ref="J7:J10" si="4">IF($I7="","",$AF7)</f>
        <v/>
      </c>
      <c r="K7" s="17" t="str">
        <f t="shared" ref="K7:L10" si="5">IF($I7="","",$AI7)</f>
        <v/>
      </c>
      <c r="L7" s="17" t="str">
        <f t="shared" si="5"/>
        <v/>
      </c>
      <c r="O7" s="18" t="str">
        <f>IF($D7="","",VLOOKUP($D7,申込用紙①!$D$15:$M$54,10,FALSE))</f>
        <v/>
      </c>
      <c r="P7" s="18" t="str">
        <f>IF($I7="","",VLOOKUP($I7,申込用紙①!$D$15:$M$54,10,FALSE))</f>
        <v/>
      </c>
      <c r="Q7" s="19">
        <v>2</v>
      </c>
      <c r="R7" s="18" t="str">
        <f>IF($O7="","",VLOOKUP($C$4,コード一覧!$E$5:$F$21,2,FALSE))</f>
        <v/>
      </c>
      <c r="S7" s="18" t="str">
        <f t="shared" ref="S7:S10" si="6">IF($C$4="","",$C$4)</f>
        <v/>
      </c>
      <c r="T7" s="18" t="str">
        <f>IF($O7="","",VLOOKUP($O7,申込用紙①!$A$15:$K$54,T$4,FALSE))</f>
        <v/>
      </c>
      <c r="U7" s="18" t="str">
        <f>IF($O7="","",VLOOKUP($O7,申込用紙①!$A$15:$K$54,U$4,FALSE))</f>
        <v/>
      </c>
      <c r="V7" s="18" t="str">
        <f>IF($O7="","",DBCS(VLOOKUP($O7,申込用紙①!$A$15:$K$54,V$4,FALSE)))</f>
        <v/>
      </c>
      <c r="W7" s="18" t="str">
        <f>IF($O7="","",DBCS(VLOOKUP($O7,申込用紙①!$A$15:$K$54,W$4,FALSE)))</f>
        <v/>
      </c>
      <c r="X7" s="18" t="str">
        <f>IF($O7="","",VLOOKUP($O7,申込用紙①!$A$15:$K$54,X$4,FALSE))</f>
        <v/>
      </c>
      <c r="Y7" s="18" t="str">
        <f>IF($O7="","",VLOOKUP($O7,申込用紙①!$A$15:$K$54,Y$4,FALSE))</f>
        <v/>
      </c>
      <c r="Z7" s="18" t="str">
        <f>IF($O7="","",VLOOKUP($O7,申込用紙①!$A$15:$K$54,Z$4,FALSE))</f>
        <v/>
      </c>
      <c r="AA7" s="18" t="str">
        <f>IF($O7="","",VLOOKUP($O7,申込用紙①!$A$15:$K$54,AA$4,FALSE))</f>
        <v/>
      </c>
      <c r="AB7" s="18" t="str">
        <f>IF($O7="","",VLOOKUP($O7,申込用紙①!$A$15:$K$54,AB$4,FALSE))</f>
        <v/>
      </c>
      <c r="AC7" s="18" t="str">
        <f>IF($O7="","",VLOOKUP($O7,申込用紙①!$A$15:$K$54,AC$4,FALSE))</f>
        <v/>
      </c>
      <c r="AD7" s="18" t="str">
        <f>IF($P7="","",VLOOKUP($P7,申込用紙①!$A$15:$K$54,AD$4,FALSE))</f>
        <v/>
      </c>
      <c r="AE7" s="18" t="str">
        <f>IF($P7="","",VLOOKUP($P7,申込用紙①!$A$15:$K$54,AE$4,FALSE))</f>
        <v/>
      </c>
      <c r="AF7" s="18" t="str">
        <f>IF($P7="","",DBCS(VLOOKUP($P7,申込用紙①!$A$15:$K$54,AF$4,FALSE)))</f>
        <v/>
      </c>
      <c r="AG7" s="18" t="str">
        <f>IF($P7="","",DBCS(VLOOKUP($P7,申込用紙①!$A$15:$K$54,AG$4,FALSE)))</f>
        <v/>
      </c>
      <c r="AH7" s="18" t="str">
        <f>IF($P7="","",VLOOKUP($P7,申込用紙①!$A$15:$K$54,AH$4,FALSE))</f>
        <v/>
      </c>
      <c r="AI7" s="18" t="str">
        <f>IF($P7="","",VLOOKUP($P7,申込用紙①!$A$15:$K$54,AI$4,FALSE))</f>
        <v/>
      </c>
      <c r="AJ7" s="18" t="str">
        <f>IF($P7="","",VLOOKUP($P7,申込用紙①!$A$15:$K$54,AJ$4,FALSE))</f>
        <v/>
      </c>
      <c r="AK7" s="18" t="str">
        <f>IF($P7="","",VLOOKUP($P7,申込用紙①!$A$15:$K$54,AK$4,FALSE))</f>
        <v/>
      </c>
      <c r="AL7" s="18" t="str">
        <f>IF($P7="","",VLOOKUP($P7,申込用紙①!$A$15:$K$54,AL$4,FALSE))</f>
        <v/>
      </c>
      <c r="AM7" s="18" t="str">
        <f>IF($P7="","",VLOOKUP($P7,申込用紙①!$A$15:$K$54,AM$4,FALSE))</f>
        <v/>
      </c>
    </row>
    <row r="8" spans="1:39" x14ac:dyDescent="0.4">
      <c r="B8" s="5">
        <v>3</v>
      </c>
      <c r="C8" s="3" t="str">
        <f t="shared" si="0"/>
        <v/>
      </c>
      <c r="D8" s="16"/>
      <c r="E8" s="3" t="str">
        <f t="shared" si="1"/>
        <v/>
      </c>
      <c r="F8" s="17" t="str">
        <f t="shared" si="2"/>
        <v/>
      </c>
      <c r="G8" s="17"/>
      <c r="H8" s="3" t="str">
        <f t="shared" si="3"/>
        <v/>
      </c>
      <c r="I8" s="16"/>
      <c r="J8" s="3" t="str">
        <f t="shared" si="4"/>
        <v/>
      </c>
      <c r="K8" s="17" t="str">
        <f t="shared" si="5"/>
        <v/>
      </c>
      <c r="L8" s="17" t="str">
        <f t="shared" si="5"/>
        <v/>
      </c>
      <c r="O8" s="18" t="str">
        <f>IF($D8="","",VLOOKUP($D8,申込用紙①!$D$15:$M$54,10,FALSE))</f>
        <v/>
      </c>
      <c r="P8" s="18" t="str">
        <f>IF($I8="","",VLOOKUP($I8,申込用紙①!$D$15:$M$54,10,FALSE))</f>
        <v/>
      </c>
      <c r="Q8" s="19">
        <v>3</v>
      </c>
      <c r="R8" s="18" t="str">
        <f>IF($O8="","",VLOOKUP($C$4,コード一覧!$E$5:$F$21,2,FALSE))</f>
        <v/>
      </c>
      <c r="S8" s="18" t="str">
        <f t="shared" si="6"/>
        <v/>
      </c>
      <c r="T8" s="18" t="str">
        <f>IF($O8="","",VLOOKUP($O8,申込用紙①!$A$15:$K$54,T$4,FALSE))</f>
        <v/>
      </c>
      <c r="U8" s="18" t="str">
        <f>IF($O8="","",VLOOKUP($O8,申込用紙①!$A$15:$K$54,U$4,FALSE))</f>
        <v/>
      </c>
      <c r="V8" s="18" t="str">
        <f>IF($O8="","",DBCS(VLOOKUP($O8,申込用紙①!$A$15:$K$54,V$4,FALSE)))</f>
        <v/>
      </c>
      <c r="W8" s="18" t="str">
        <f>IF($O8="","",DBCS(VLOOKUP($O8,申込用紙①!$A$15:$K$54,W$4,FALSE)))</f>
        <v/>
      </c>
      <c r="X8" s="18" t="str">
        <f>IF($O8="","",VLOOKUP($O8,申込用紙①!$A$15:$K$54,X$4,FALSE))</f>
        <v/>
      </c>
      <c r="Y8" s="18" t="str">
        <f>IF($O8="","",VLOOKUP($O8,申込用紙①!$A$15:$K$54,Y$4,FALSE))</f>
        <v/>
      </c>
      <c r="Z8" s="18" t="str">
        <f>IF($O8="","",VLOOKUP($O8,申込用紙①!$A$15:$K$54,Z$4,FALSE))</f>
        <v/>
      </c>
      <c r="AA8" s="18" t="str">
        <f>IF($O8="","",VLOOKUP($O8,申込用紙①!$A$15:$K$54,AA$4,FALSE))</f>
        <v/>
      </c>
      <c r="AB8" s="18" t="str">
        <f>IF($O8="","",VLOOKUP($O8,申込用紙①!$A$15:$K$54,AB$4,FALSE))</f>
        <v/>
      </c>
      <c r="AC8" s="18" t="str">
        <f>IF($O8="","",VLOOKUP($O8,申込用紙①!$A$15:$K$54,AC$4,FALSE))</f>
        <v/>
      </c>
      <c r="AD8" s="18" t="str">
        <f>IF($P8="","",VLOOKUP($P8,申込用紙①!$A$15:$K$54,AD$4,FALSE))</f>
        <v/>
      </c>
      <c r="AE8" s="18" t="str">
        <f>IF($P8="","",VLOOKUP($P8,申込用紙①!$A$15:$K$54,AE$4,FALSE))</f>
        <v/>
      </c>
      <c r="AF8" s="18" t="str">
        <f>IF($P8="","",DBCS(VLOOKUP($P8,申込用紙①!$A$15:$K$54,AF$4,FALSE)))</f>
        <v/>
      </c>
      <c r="AG8" s="18" t="str">
        <f>IF($P8="","",DBCS(VLOOKUP($P8,申込用紙①!$A$15:$K$54,AG$4,FALSE)))</f>
        <v/>
      </c>
      <c r="AH8" s="18" t="str">
        <f>IF($P8="","",VLOOKUP($P8,申込用紙①!$A$15:$K$54,AH$4,FALSE))</f>
        <v/>
      </c>
      <c r="AI8" s="18" t="str">
        <f>IF($P8="","",VLOOKUP($P8,申込用紙①!$A$15:$K$54,AI$4,FALSE))</f>
        <v/>
      </c>
      <c r="AJ8" s="18" t="str">
        <f>IF($P8="","",VLOOKUP($P8,申込用紙①!$A$15:$K$54,AJ$4,FALSE))</f>
        <v/>
      </c>
      <c r="AK8" s="18" t="str">
        <f>IF($P8="","",VLOOKUP($P8,申込用紙①!$A$15:$K$54,AK$4,FALSE))</f>
        <v/>
      </c>
      <c r="AL8" s="18" t="str">
        <f>IF($P8="","",VLOOKUP($P8,申込用紙①!$A$15:$K$54,AL$4,FALSE))</f>
        <v/>
      </c>
      <c r="AM8" s="18" t="str">
        <f>IF($P8="","",VLOOKUP($P8,申込用紙①!$A$15:$K$54,AM$4,FALSE))</f>
        <v/>
      </c>
    </row>
    <row r="9" spans="1:39" x14ac:dyDescent="0.4">
      <c r="B9" s="5">
        <v>4</v>
      </c>
      <c r="C9" s="3" t="str">
        <f t="shared" si="0"/>
        <v/>
      </c>
      <c r="D9" s="16"/>
      <c r="E9" s="3" t="str">
        <f t="shared" si="1"/>
        <v/>
      </c>
      <c r="F9" s="17" t="str">
        <f t="shared" si="2"/>
        <v/>
      </c>
      <c r="G9" s="17"/>
      <c r="H9" s="3" t="str">
        <f t="shared" si="3"/>
        <v/>
      </c>
      <c r="I9" s="16"/>
      <c r="J9" s="3" t="str">
        <f t="shared" si="4"/>
        <v/>
      </c>
      <c r="K9" s="17" t="str">
        <f t="shared" si="5"/>
        <v/>
      </c>
      <c r="L9" s="17" t="str">
        <f t="shared" si="5"/>
        <v/>
      </c>
      <c r="O9" s="18" t="str">
        <f>IF($D9="","",VLOOKUP($D9,申込用紙①!$D$15:$M$54,10,FALSE))</f>
        <v/>
      </c>
      <c r="P9" s="18" t="str">
        <f>IF($I9="","",VLOOKUP($I9,申込用紙①!$D$15:$M$54,10,FALSE))</f>
        <v/>
      </c>
      <c r="Q9" s="19">
        <v>4</v>
      </c>
      <c r="R9" s="18" t="str">
        <f>IF($O9="","",VLOOKUP($C$4,コード一覧!$E$5:$F$21,2,FALSE))</f>
        <v/>
      </c>
      <c r="S9" s="18" t="str">
        <f t="shared" si="6"/>
        <v/>
      </c>
      <c r="T9" s="18" t="str">
        <f>IF($O9="","",VLOOKUP($O9,申込用紙①!$A$15:$K$54,T$4,FALSE))</f>
        <v/>
      </c>
      <c r="U9" s="18" t="str">
        <f>IF($O9="","",VLOOKUP($O9,申込用紙①!$A$15:$K$54,U$4,FALSE))</f>
        <v/>
      </c>
      <c r="V9" s="18" t="str">
        <f>IF($O9="","",DBCS(VLOOKUP($O9,申込用紙①!$A$15:$K$54,V$4,FALSE)))</f>
        <v/>
      </c>
      <c r="W9" s="18" t="str">
        <f>IF($O9="","",DBCS(VLOOKUP($O9,申込用紙①!$A$15:$K$54,W$4,FALSE)))</f>
        <v/>
      </c>
      <c r="X9" s="18" t="str">
        <f>IF($O9="","",VLOOKUP($O9,申込用紙①!$A$15:$K$54,X$4,FALSE))</f>
        <v/>
      </c>
      <c r="Y9" s="18" t="str">
        <f>IF($O9="","",VLOOKUP($O9,申込用紙①!$A$15:$K$54,Y$4,FALSE))</f>
        <v/>
      </c>
      <c r="Z9" s="18" t="str">
        <f>IF($O9="","",VLOOKUP($O9,申込用紙①!$A$15:$K$54,Z$4,FALSE))</f>
        <v/>
      </c>
      <c r="AA9" s="18" t="str">
        <f>IF($O9="","",VLOOKUP($O9,申込用紙①!$A$15:$K$54,AA$4,FALSE))</f>
        <v/>
      </c>
      <c r="AB9" s="18" t="str">
        <f>IF($O9="","",VLOOKUP($O9,申込用紙①!$A$15:$K$54,AB$4,FALSE))</f>
        <v/>
      </c>
      <c r="AC9" s="18" t="str">
        <f>IF($O9="","",VLOOKUP($O9,申込用紙①!$A$15:$K$54,AC$4,FALSE))</f>
        <v/>
      </c>
      <c r="AD9" s="18" t="str">
        <f>IF($P9="","",VLOOKUP($P9,申込用紙①!$A$15:$K$54,AD$4,FALSE))</f>
        <v/>
      </c>
      <c r="AE9" s="18" t="str">
        <f>IF($P9="","",VLOOKUP($P9,申込用紙①!$A$15:$K$54,AE$4,FALSE))</f>
        <v/>
      </c>
      <c r="AF9" s="18" t="str">
        <f>IF($P9="","",DBCS(VLOOKUP($P9,申込用紙①!$A$15:$K$54,AF$4,FALSE)))</f>
        <v/>
      </c>
      <c r="AG9" s="18" t="str">
        <f>IF($P9="","",DBCS(VLOOKUP($P9,申込用紙①!$A$15:$K$54,AG$4,FALSE)))</f>
        <v/>
      </c>
      <c r="AH9" s="18" t="str">
        <f>IF($P9="","",VLOOKUP($P9,申込用紙①!$A$15:$K$54,AH$4,FALSE))</f>
        <v/>
      </c>
      <c r="AI9" s="18" t="str">
        <f>IF($P9="","",VLOOKUP($P9,申込用紙①!$A$15:$K$54,AI$4,FALSE))</f>
        <v/>
      </c>
      <c r="AJ9" s="18" t="str">
        <f>IF($P9="","",VLOOKUP($P9,申込用紙①!$A$15:$K$54,AJ$4,FALSE))</f>
        <v/>
      </c>
      <c r="AK9" s="18" t="str">
        <f>IF($P9="","",VLOOKUP($P9,申込用紙①!$A$15:$K$54,AK$4,FALSE))</f>
        <v/>
      </c>
      <c r="AL9" s="18" t="str">
        <f>IF($P9="","",VLOOKUP($P9,申込用紙①!$A$15:$K$54,AL$4,FALSE))</f>
        <v/>
      </c>
      <c r="AM9" s="18" t="str">
        <f>IF($P9="","",VLOOKUP($P9,申込用紙①!$A$15:$K$54,AM$4,FALSE))</f>
        <v/>
      </c>
    </row>
    <row r="10" spans="1:39" x14ac:dyDescent="0.4">
      <c r="B10" s="5">
        <v>5</v>
      </c>
      <c r="C10" s="3" t="str">
        <f t="shared" si="0"/>
        <v/>
      </c>
      <c r="D10" s="16"/>
      <c r="E10" s="3" t="str">
        <f t="shared" si="1"/>
        <v/>
      </c>
      <c r="F10" s="17" t="str">
        <f t="shared" si="2"/>
        <v/>
      </c>
      <c r="G10" s="17"/>
      <c r="H10" s="3" t="str">
        <f t="shared" si="3"/>
        <v/>
      </c>
      <c r="I10" s="16"/>
      <c r="J10" s="3" t="str">
        <f t="shared" si="4"/>
        <v/>
      </c>
      <c r="K10" s="17" t="str">
        <f t="shared" si="5"/>
        <v/>
      </c>
      <c r="L10" s="17" t="str">
        <f t="shared" si="5"/>
        <v/>
      </c>
      <c r="O10" s="18" t="str">
        <f>IF($D10="","",VLOOKUP($D10,申込用紙①!$D$15:$M$54,10,FALSE))</f>
        <v/>
      </c>
      <c r="P10" s="18" t="str">
        <f>IF($I10="","",VLOOKUP($I10,申込用紙①!$D$15:$M$54,10,FALSE))</f>
        <v/>
      </c>
      <c r="Q10" s="19">
        <v>5</v>
      </c>
      <c r="R10" s="18" t="str">
        <f>IF($O10="","",VLOOKUP($C$4,コード一覧!$E$5:$F$21,2,FALSE))</f>
        <v/>
      </c>
      <c r="S10" s="18" t="str">
        <f t="shared" si="6"/>
        <v/>
      </c>
      <c r="T10" s="18" t="str">
        <f>IF($O10="","",VLOOKUP($O10,申込用紙①!$A$15:$K$54,T$4,FALSE))</f>
        <v/>
      </c>
      <c r="U10" s="18" t="str">
        <f>IF($O10="","",VLOOKUP($O10,申込用紙①!$A$15:$K$54,U$4,FALSE))</f>
        <v/>
      </c>
      <c r="V10" s="18" t="str">
        <f>IF($O10="","",DBCS(VLOOKUP($O10,申込用紙①!$A$15:$K$54,V$4,FALSE)))</f>
        <v/>
      </c>
      <c r="W10" s="18" t="str">
        <f>IF($O10="","",DBCS(VLOOKUP($O10,申込用紙①!$A$15:$K$54,W$4,FALSE)))</f>
        <v/>
      </c>
      <c r="X10" s="18" t="str">
        <f>IF($O10="","",VLOOKUP($O10,申込用紙①!$A$15:$K$54,X$4,FALSE))</f>
        <v/>
      </c>
      <c r="Y10" s="18" t="str">
        <f>IF($O10="","",VLOOKUP($O10,申込用紙①!$A$15:$K$54,Y$4,FALSE))</f>
        <v/>
      </c>
      <c r="Z10" s="18" t="str">
        <f>IF($O10="","",VLOOKUP($O10,申込用紙①!$A$15:$K$54,Z$4,FALSE))</f>
        <v/>
      </c>
      <c r="AA10" s="18" t="str">
        <f>IF($O10="","",VLOOKUP($O10,申込用紙①!$A$15:$K$54,AA$4,FALSE))</f>
        <v/>
      </c>
      <c r="AB10" s="18" t="str">
        <f>IF($O10="","",VLOOKUP($O10,申込用紙①!$A$15:$K$54,AB$4,FALSE))</f>
        <v/>
      </c>
      <c r="AC10" s="18" t="str">
        <f>IF($O10="","",VLOOKUP($O10,申込用紙①!$A$15:$K$54,AC$4,FALSE))</f>
        <v/>
      </c>
      <c r="AD10" s="18" t="str">
        <f>IF($P10="","",VLOOKUP($P10,申込用紙①!$A$15:$K$54,AD$4,FALSE))</f>
        <v/>
      </c>
      <c r="AE10" s="18" t="str">
        <f>IF($P10="","",VLOOKUP($P10,申込用紙①!$A$15:$K$54,AE$4,FALSE))</f>
        <v/>
      </c>
      <c r="AF10" s="18" t="str">
        <f>IF($P10="","",DBCS(VLOOKUP($P10,申込用紙①!$A$15:$K$54,AF$4,FALSE)))</f>
        <v/>
      </c>
      <c r="AG10" s="18" t="str">
        <f>IF($P10="","",DBCS(VLOOKUP($P10,申込用紙①!$A$15:$K$54,AG$4,FALSE)))</f>
        <v/>
      </c>
      <c r="AH10" s="18" t="str">
        <f>IF($P10="","",VLOOKUP($P10,申込用紙①!$A$15:$K$54,AH$4,FALSE))</f>
        <v/>
      </c>
      <c r="AI10" s="18" t="str">
        <f>IF($P10="","",VLOOKUP($P10,申込用紙①!$A$15:$K$54,AI$4,FALSE))</f>
        <v/>
      </c>
      <c r="AJ10" s="18" t="str">
        <f>IF($P10="","",VLOOKUP($P10,申込用紙①!$A$15:$K$54,AJ$4,FALSE))</f>
        <v/>
      </c>
      <c r="AK10" s="18" t="str">
        <f>IF($P10="","",VLOOKUP($P10,申込用紙①!$A$15:$K$54,AK$4,FALSE))</f>
        <v/>
      </c>
      <c r="AL10" s="18" t="str">
        <f>IF($P10="","",VLOOKUP($P10,申込用紙①!$A$15:$K$54,AL$4,FALSE))</f>
        <v/>
      </c>
      <c r="AM10" s="18" t="str">
        <f>IF($P10="","",VLOOKUP($P10,申込用紙①!$A$15:$K$54,AM$4,FALSE))</f>
        <v/>
      </c>
    </row>
    <row r="11" spans="1:39" x14ac:dyDescent="0.4"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19.5" x14ac:dyDescent="0.4">
      <c r="A12" s="51" t="s">
        <v>185</v>
      </c>
      <c r="B12" s="51"/>
      <c r="C12" s="52"/>
      <c r="D12" s="52"/>
      <c r="E12" s="11" t="s">
        <v>211</v>
      </c>
      <c r="O12" s="18"/>
      <c r="P12" s="18"/>
      <c r="Q12" s="18"/>
      <c r="R12" s="18"/>
      <c r="S12" s="18"/>
      <c r="T12" s="18">
        <v>2</v>
      </c>
      <c r="U12" s="18">
        <v>3</v>
      </c>
      <c r="V12" s="18">
        <v>5</v>
      </c>
      <c r="W12" s="18">
        <v>4</v>
      </c>
      <c r="X12" s="18">
        <v>6</v>
      </c>
      <c r="Y12" s="18">
        <v>7</v>
      </c>
      <c r="Z12" s="18">
        <v>8</v>
      </c>
      <c r="AA12" s="18">
        <v>9</v>
      </c>
      <c r="AB12" s="18">
        <v>8</v>
      </c>
      <c r="AC12" s="18">
        <v>11</v>
      </c>
      <c r="AD12" s="18">
        <v>2</v>
      </c>
      <c r="AE12" s="18">
        <v>3</v>
      </c>
      <c r="AF12" s="18">
        <v>5</v>
      </c>
      <c r="AG12" s="18">
        <v>4</v>
      </c>
      <c r="AH12" s="18">
        <v>6</v>
      </c>
      <c r="AI12" s="18">
        <v>7</v>
      </c>
      <c r="AJ12" s="18">
        <v>8</v>
      </c>
      <c r="AK12" s="18">
        <v>9</v>
      </c>
      <c r="AL12" s="18">
        <v>8</v>
      </c>
      <c r="AM12" s="18">
        <v>11</v>
      </c>
    </row>
    <row r="13" spans="1:39" x14ac:dyDescent="0.4">
      <c r="B13" s="7" t="s">
        <v>108</v>
      </c>
      <c r="C13" s="7" t="s">
        <v>158</v>
      </c>
      <c r="D13" s="8" t="s">
        <v>159</v>
      </c>
      <c r="E13" s="27" t="s">
        <v>160</v>
      </c>
      <c r="F13" s="17" t="s">
        <v>161</v>
      </c>
      <c r="G13" s="17"/>
      <c r="H13" s="27" t="s">
        <v>154</v>
      </c>
      <c r="I13" s="6" t="s">
        <v>155</v>
      </c>
      <c r="J13" s="27" t="s">
        <v>156</v>
      </c>
      <c r="K13" s="17" t="s">
        <v>157</v>
      </c>
      <c r="L13" s="17" t="s">
        <v>157</v>
      </c>
      <c r="O13" s="18" t="s">
        <v>187</v>
      </c>
      <c r="P13" s="18" t="s">
        <v>188</v>
      </c>
      <c r="Q13" s="18" t="s">
        <v>142</v>
      </c>
      <c r="R13" s="18" t="s">
        <v>166</v>
      </c>
      <c r="S13" s="18" t="s">
        <v>163</v>
      </c>
      <c r="T13" s="18" t="s">
        <v>167</v>
      </c>
      <c r="U13" s="18" t="s">
        <v>158</v>
      </c>
      <c r="V13" s="18" t="s">
        <v>164</v>
      </c>
      <c r="W13" s="18" t="s">
        <v>165</v>
      </c>
      <c r="X13" s="18" t="s">
        <v>168</v>
      </c>
      <c r="Y13" s="18" t="s">
        <v>169</v>
      </c>
      <c r="Z13" s="18" t="s">
        <v>170</v>
      </c>
      <c r="AA13" s="18" t="s">
        <v>171</v>
      </c>
      <c r="AB13" s="18" t="s">
        <v>173</v>
      </c>
      <c r="AC13" s="18" t="s">
        <v>174</v>
      </c>
      <c r="AD13" s="18" t="s">
        <v>175</v>
      </c>
      <c r="AE13" s="18" t="s">
        <v>176</v>
      </c>
      <c r="AF13" s="18" t="s">
        <v>177</v>
      </c>
      <c r="AG13" s="18" t="s">
        <v>178</v>
      </c>
      <c r="AH13" s="18" t="s">
        <v>179</v>
      </c>
      <c r="AI13" s="18" t="s">
        <v>180</v>
      </c>
      <c r="AJ13" s="18" t="s">
        <v>181</v>
      </c>
      <c r="AK13" s="18" t="s">
        <v>182</v>
      </c>
      <c r="AL13" s="18" t="s">
        <v>183</v>
      </c>
      <c r="AM13" s="18" t="s">
        <v>184</v>
      </c>
    </row>
    <row r="14" spans="1:39" x14ac:dyDescent="0.4">
      <c r="B14" s="5">
        <v>1</v>
      </c>
      <c r="C14" s="3" t="str">
        <f>IF($D14="","",$U14)</f>
        <v/>
      </c>
      <c r="D14" s="16"/>
      <c r="E14" s="3" t="str">
        <f>IF($D14="","",$V14)</f>
        <v/>
      </c>
      <c r="F14" s="17" t="str">
        <f>IF($D14="","",$Y14)</f>
        <v/>
      </c>
      <c r="G14" s="17"/>
      <c r="H14" s="3" t="str">
        <f>IF($I14="","",$AE14)</f>
        <v/>
      </c>
      <c r="I14" s="16"/>
      <c r="J14" s="3" t="str">
        <f>IF($I14="","",$AF14)</f>
        <v/>
      </c>
      <c r="K14" s="17" t="str">
        <f>IF($I14="","",$AI14)</f>
        <v/>
      </c>
      <c r="L14" s="17" t="str">
        <f>IF($I14="","",$AI14)</f>
        <v/>
      </c>
      <c r="O14" s="18" t="str">
        <f>IF($D14="","",VLOOKUP($D14,申込用紙①!$D$15:$M$54,10,FALSE))</f>
        <v/>
      </c>
      <c r="P14" s="18" t="str">
        <f>IF($I14="","",VLOOKUP($I14,申込用紙①!$D$15:$M$54,10,FALSE))</f>
        <v/>
      </c>
      <c r="Q14" s="19">
        <v>1</v>
      </c>
      <c r="R14" s="18" t="str">
        <f>IF($O14="","",VLOOKUP($C$4,コード一覧!$E$5:$F$21,2,FALSE))</f>
        <v/>
      </c>
      <c r="S14" s="18" t="str">
        <f>IF($C$4="","",$C$4)</f>
        <v/>
      </c>
      <c r="T14" s="18" t="str">
        <f>IF($O14="","",VLOOKUP($O14,申込用紙①!$A$15:$K$54,T$4,FALSE))</f>
        <v/>
      </c>
      <c r="U14" s="18" t="str">
        <f>IF($O14="","",VLOOKUP($O14,申込用紙①!$A$15:$K$54,U$4,FALSE))</f>
        <v/>
      </c>
      <c r="V14" s="18" t="str">
        <f>IF($O14="","",DBCS(VLOOKUP($O14,申込用紙①!$A$15:$K$54,V$4,FALSE)))</f>
        <v/>
      </c>
      <c r="W14" s="18" t="str">
        <f>IF($O14="","",DBCS(VLOOKUP($O14,申込用紙①!$A$15:$K$54,W$4,FALSE)))</f>
        <v/>
      </c>
      <c r="X14" s="18" t="str">
        <f>IF($O14="","",VLOOKUP($O14,申込用紙①!$A$15:$K$54,X$4,FALSE))</f>
        <v/>
      </c>
      <c r="Y14" s="18" t="str">
        <f>IF($O14="","",VLOOKUP($O14,申込用紙①!$A$15:$K$54,Y$4,FALSE))</f>
        <v/>
      </c>
      <c r="Z14" s="18" t="str">
        <f>IF($O14="","",VLOOKUP($O14,申込用紙①!$A$15:$K$54,Z$4,FALSE))</f>
        <v/>
      </c>
      <c r="AA14" s="18" t="str">
        <f>IF($O14="","",VLOOKUP($O14,申込用紙①!$A$15:$K$54,AA$4,FALSE))</f>
        <v/>
      </c>
      <c r="AB14" s="18" t="str">
        <f>IF($O14="","",VLOOKUP($O14,申込用紙①!$A$15:$K$54,AB$4,FALSE))</f>
        <v/>
      </c>
      <c r="AC14" s="18" t="str">
        <f>IF($O14="","",VLOOKUP($O14,申込用紙①!$A$15:$K$54,AC$4,FALSE))</f>
        <v/>
      </c>
      <c r="AD14" s="18" t="str">
        <f>IF($P14="","",VLOOKUP($P14,申込用紙①!$A$15:$K$54,AD$4,FALSE))</f>
        <v/>
      </c>
      <c r="AE14" s="18" t="str">
        <f>IF($P14="","",VLOOKUP($P14,申込用紙①!$A$15:$K$54,AE$4,FALSE))</f>
        <v/>
      </c>
      <c r="AF14" s="18" t="str">
        <f>IF($P14="","",DBCS(VLOOKUP($P14,申込用紙①!$A$15:$K$54,AF$4,FALSE)))</f>
        <v/>
      </c>
      <c r="AG14" s="18" t="str">
        <f>IF($P14="","",DBCS(VLOOKUP($P14,申込用紙①!$A$15:$K$54,AG$4,FALSE)))</f>
        <v/>
      </c>
      <c r="AH14" s="18" t="str">
        <f>IF($P14="","",VLOOKUP($P14,申込用紙①!$A$15:$K$54,AH$4,FALSE))</f>
        <v/>
      </c>
      <c r="AI14" s="18" t="str">
        <f>IF($P14="","",VLOOKUP($P14,申込用紙①!$A$15:$K$54,AI$4,FALSE))</f>
        <v/>
      </c>
      <c r="AJ14" s="18" t="str">
        <f>IF($P14="","",VLOOKUP($P14,申込用紙①!$A$15:$K$54,AJ$4,FALSE))</f>
        <v/>
      </c>
      <c r="AK14" s="18" t="str">
        <f>IF($P14="","",VLOOKUP($P14,申込用紙①!$A$15:$K$54,AK$4,FALSE))</f>
        <v/>
      </c>
      <c r="AL14" s="18" t="str">
        <f>IF($P14="","",VLOOKUP($P14,申込用紙①!$A$15:$K$54,AL$4,FALSE))</f>
        <v/>
      </c>
      <c r="AM14" s="18" t="str">
        <f>IF($P14="","",VLOOKUP($P14,申込用紙①!$A$15:$K$54,AM$4,FALSE))</f>
        <v/>
      </c>
    </row>
    <row r="15" spans="1:39" x14ac:dyDescent="0.4">
      <c r="B15" s="5">
        <v>2</v>
      </c>
      <c r="C15" s="3" t="str">
        <f t="shared" ref="C15:C18" si="7">IF($D15="","",$U15)</f>
        <v/>
      </c>
      <c r="D15" s="16"/>
      <c r="E15" s="3" t="str">
        <f t="shared" ref="E15:E18" si="8">IF($D15="","",$V15)</f>
        <v/>
      </c>
      <c r="F15" s="17" t="str">
        <f t="shared" ref="F15:F18" si="9">IF($D15="","",$Y15)</f>
        <v/>
      </c>
      <c r="G15" s="17"/>
      <c r="H15" s="3" t="str">
        <f t="shared" ref="H15:H18" si="10">IF($I15="","",$AE15)</f>
        <v/>
      </c>
      <c r="I15" s="16"/>
      <c r="J15" s="3" t="str">
        <f t="shared" ref="J15:J18" si="11">IF($I15="","",$AF15)</f>
        <v/>
      </c>
      <c r="K15" s="17" t="str">
        <f t="shared" ref="K15:L18" si="12">IF($I15="","",$AI15)</f>
        <v/>
      </c>
      <c r="L15" s="17" t="str">
        <f t="shared" si="12"/>
        <v/>
      </c>
      <c r="O15" s="18" t="str">
        <f>IF($D15="","",VLOOKUP($D15,申込用紙①!$D$15:$M$54,10,FALSE))</f>
        <v/>
      </c>
      <c r="P15" s="18" t="str">
        <f>IF($I15="","",VLOOKUP($I15,申込用紙①!$D$15:$M$54,10,FALSE))</f>
        <v/>
      </c>
      <c r="Q15" s="19">
        <v>2</v>
      </c>
      <c r="R15" s="18" t="str">
        <f>IF($O15="","",VLOOKUP($C$4,コード一覧!$E$5:$F$21,2,FALSE))</f>
        <v/>
      </c>
      <c r="S15" s="18" t="str">
        <f t="shared" ref="S15:S18" si="13">IF($C$4="","",$C$4)</f>
        <v/>
      </c>
      <c r="T15" s="18" t="str">
        <f>IF($O15="","",VLOOKUP($O15,申込用紙①!$A$15:$K$54,T$4,FALSE))</f>
        <v/>
      </c>
      <c r="U15" s="18" t="str">
        <f>IF($O15="","",VLOOKUP($O15,申込用紙①!$A$15:$K$54,U$4,FALSE))</f>
        <v/>
      </c>
      <c r="V15" s="18" t="str">
        <f>IF($O15="","",DBCS(VLOOKUP($O15,申込用紙①!$A$15:$K$54,V$4,FALSE)))</f>
        <v/>
      </c>
      <c r="W15" s="18" t="str">
        <f>IF($O15="","",DBCS(VLOOKUP($O15,申込用紙①!$A$15:$K$54,W$4,FALSE)))</f>
        <v/>
      </c>
      <c r="X15" s="18" t="str">
        <f>IF($O15="","",VLOOKUP($O15,申込用紙①!$A$15:$K$54,X$4,FALSE))</f>
        <v/>
      </c>
      <c r="Y15" s="18" t="str">
        <f>IF($O15="","",VLOOKUP($O15,申込用紙①!$A$15:$K$54,Y$4,FALSE))</f>
        <v/>
      </c>
      <c r="Z15" s="18" t="str">
        <f>IF($O15="","",VLOOKUP($O15,申込用紙①!$A$15:$K$54,Z$4,FALSE))</f>
        <v/>
      </c>
      <c r="AA15" s="18" t="str">
        <f>IF($O15="","",VLOOKUP($O15,申込用紙①!$A$15:$K$54,AA$4,FALSE))</f>
        <v/>
      </c>
      <c r="AB15" s="18" t="str">
        <f>IF($O15="","",VLOOKUP($O15,申込用紙①!$A$15:$K$54,AB$4,FALSE))</f>
        <v/>
      </c>
      <c r="AC15" s="18" t="str">
        <f>IF($O15="","",VLOOKUP($O15,申込用紙①!$A$15:$K$54,AC$4,FALSE))</f>
        <v/>
      </c>
      <c r="AD15" s="18" t="str">
        <f>IF($P15="","",VLOOKUP($P15,申込用紙①!$A$15:$K$54,AD$4,FALSE))</f>
        <v/>
      </c>
      <c r="AE15" s="18" t="str">
        <f>IF($P15="","",VLOOKUP($P15,申込用紙①!$A$15:$K$54,AE$4,FALSE))</f>
        <v/>
      </c>
      <c r="AF15" s="18" t="str">
        <f>IF($P15="","",DBCS(VLOOKUP($P15,申込用紙①!$A$15:$K$54,AF$4,FALSE)))</f>
        <v/>
      </c>
      <c r="AG15" s="18" t="str">
        <f>IF($P15="","",DBCS(VLOOKUP($P15,申込用紙①!$A$15:$K$54,AG$4,FALSE)))</f>
        <v/>
      </c>
      <c r="AH15" s="18" t="str">
        <f>IF($P15="","",VLOOKUP($P15,申込用紙①!$A$15:$K$54,AH$4,FALSE))</f>
        <v/>
      </c>
      <c r="AI15" s="18" t="str">
        <f>IF($P15="","",VLOOKUP($P15,申込用紙①!$A$15:$K$54,AI$4,FALSE))</f>
        <v/>
      </c>
      <c r="AJ15" s="18" t="str">
        <f>IF($P15="","",VLOOKUP($P15,申込用紙①!$A$15:$K$54,AJ$4,FALSE))</f>
        <v/>
      </c>
      <c r="AK15" s="18" t="str">
        <f>IF($P15="","",VLOOKUP($P15,申込用紙①!$A$15:$K$54,AK$4,FALSE))</f>
        <v/>
      </c>
      <c r="AL15" s="18" t="str">
        <f>IF($P15="","",VLOOKUP($P15,申込用紙①!$A$15:$K$54,AL$4,FALSE))</f>
        <v/>
      </c>
      <c r="AM15" s="18" t="str">
        <f>IF($P15="","",VLOOKUP($P15,申込用紙①!$A$15:$K$54,AM$4,FALSE))</f>
        <v/>
      </c>
    </row>
    <row r="16" spans="1:39" x14ac:dyDescent="0.4">
      <c r="B16" s="5">
        <v>3</v>
      </c>
      <c r="C16" s="3" t="str">
        <f t="shared" si="7"/>
        <v/>
      </c>
      <c r="D16" s="16"/>
      <c r="E16" s="3" t="str">
        <f t="shared" si="8"/>
        <v/>
      </c>
      <c r="F16" s="17" t="str">
        <f t="shared" si="9"/>
        <v/>
      </c>
      <c r="G16" s="17"/>
      <c r="H16" s="3" t="str">
        <f t="shared" si="10"/>
        <v/>
      </c>
      <c r="I16" s="16"/>
      <c r="J16" s="3" t="str">
        <f t="shared" si="11"/>
        <v/>
      </c>
      <c r="K16" s="17" t="str">
        <f t="shared" si="12"/>
        <v/>
      </c>
      <c r="L16" s="17" t="str">
        <f t="shared" si="12"/>
        <v/>
      </c>
      <c r="O16" s="18" t="str">
        <f>IF($D16="","",VLOOKUP($D16,申込用紙①!$D$15:$M$54,10,FALSE))</f>
        <v/>
      </c>
      <c r="P16" s="18" t="str">
        <f>IF($I16="","",VLOOKUP($I16,申込用紙①!$D$15:$M$54,10,FALSE))</f>
        <v/>
      </c>
      <c r="Q16" s="19">
        <v>3</v>
      </c>
      <c r="R16" s="18" t="str">
        <f>IF($O16="","",VLOOKUP($C$4,コード一覧!$E$5:$F$21,2,FALSE))</f>
        <v/>
      </c>
      <c r="S16" s="18" t="str">
        <f t="shared" si="13"/>
        <v/>
      </c>
      <c r="T16" s="18" t="str">
        <f>IF($O16="","",VLOOKUP($O16,申込用紙①!$A$15:$K$54,T$4,FALSE))</f>
        <v/>
      </c>
      <c r="U16" s="18" t="str">
        <f>IF($O16="","",VLOOKUP($O16,申込用紙①!$A$15:$K$54,U$4,FALSE))</f>
        <v/>
      </c>
      <c r="V16" s="18" t="str">
        <f>IF($O16="","",DBCS(VLOOKUP($O16,申込用紙①!$A$15:$K$54,V$4,FALSE)))</f>
        <v/>
      </c>
      <c r="W16" s="18" t="str">
        <f>IF($O16="","",DBCS(VLOOKUP($O16,申込用紙①!$A$15:$K$54,W$4,FALSE)))</f>
        <v/>
      </c>
      <c r="X16" s="18" t="str">
        <f>IF($O16="","",VLOOKUP($O16,申込用紙①!$A$15:$K$54,X$4,FALSE))</f>
        <v/>
      </c>
      <c r="Y16" s="18" t="str">
        <f>IF($O16="","",VLOOKUP($O16,申込用紙①!$A$15:$K$54,Y$4,FALSE))</f>
        <v/>
      </c>
      <c r="Z16" s="18" t="str">
        <f>IF($O16="","",VLOOKUP($O16,申込用紙①!$A$15:$K$54,Z$4,FALSE))</f>
        <v/>
      </c>
      <c r="AA16" s="18" t="str">
        <f>IF($O16="","",VLOOKUP($O16,申込用紙①!$A$15:$K$54,AA$4,FALSE))</f>
        <v/>
      </c>
      <c r="AB16" s="18" t="str">
        <f>IF($O16="","",VLOOKUP($O16,申込用紙①!$A$15:$K$54,AB$4,FALSE))</f>
        <v/>
      </c>
      <c r="AC16" s="18" t="str">
        <f>IF($O16="","",VLOOKUP($O16,申込用紙①!$A$15:$K$54,AC$4,FALSE))</f>
        <v/>
      </c>
      <c r="AD16" s="18" t="str">
        <f>IF($P16="","",VLOOKUP($P16,申込用紙①!$A$15:$K$54,AD$4,FALSE))</f>
        <v/>
      </c>
      <c r="AE16" s="18" t="str">
        <f>IF($P16="","",VLOOKUP($P16,申込用紙①!$A$15:$K$54,AE$4,FALSE))</f>
        <v/>
      </c>
      <c r="AF16" s="18" t="str">
        <f>IF($P16="","",DBCS(VLOOKUP($P16,申込用紙①!$A$15:$K$54,AF$4,FALSE)))</f>
        <v/>
      </c>
      <c r="AG16" s="18" t="str">
        <f>IF($P16="","",DBCS(VLOOKUP($P16,申込用紙①!$A$15:$K$54,AG$4,FALSE)))</f>
        <v/>
      </c>
      <c r="AH16" s="18" t="str">
        <f>IF($P16="","",VLOOKUP($P16,申込用紙①!$A$15:$K$54,AH$4,FALSE))</f>
        <v/>
      </c>
      <c r="AI16" s="18" t="str">
        <f>IF($P16="","",VLOOKUP($P16,申込用紙①!$A$15:$K$54,AI$4,FALSE))</f>
        <v/>
      </c>
      <c r="AJ16" s="18" t="str">
        <f>IF($P16="","",VLOOKUP($P16,申込用紙①!$A$15:$K$54,AJ$4,FALSE))</f>
        <v/>
      </c>
      <c r="AK16" s="18" t="str">
        <f>IF($P16="","",VLOOKUP($P16,申込用紙①!$A$15:$K$54,AK$4,FALSE))</f>
        <v/>
      </c>
      <c r="AL16" s="18" t="str">
        <f>IF($P16="","",VLOOKUP($P16,申込用紙①!$A$15:$K$54,AL$4,FALSE))</f>
        <v/>
      </c>
      <c r="AM16" s="18" t="str">
        <f>IF($P16="","",VLOOKUP($P16,申込用紙①!$A$15:$K$54,AM$4,FALSE))</f>
        <v/>
      </c>
    </row>
    <row r="17" spans="1:39" x14ac:dyDescent="0.4">
      <c r="B17" s="5">
        <v>4</v>
      </c>
      <c r="C17" s="3" t="str">
        <f t="shared" si="7"/>
        <v/>
      </c>
      <c r="D17" s="16"/>
      <c r="E17" s="3" t="str">
        <f t="shared" si="8"/>
        <v/>
      </c>
      <c r="F17" s="17" t="str">
        <f t="shared" si="9"/>
        <v/>
      </c>
      <c r="G17" s="17"/>
      <c r="H17" s="3" t="str">
        <f t="shared" si="10"/>
        <v/>
      </c>
      <c r="I17" s="16"/>
      <c r="J17" s="3" t="str">
        <f t="shared" si="11"/>
        <v/>
      </c>
      <c r="K17" s="17" t="str">
        <f t="shared" si="12"/>
        <v/>
      </c>
      <c r="L17" s="17" t="str">
        <f t="shared" si="12"/>
        <v/>
      </c>
      <c r="O17" s="18" t="str">
        <f>IF($D17="","",VLOOKUP($D17,申込用紙①!$D$15:$M$54,10,FALSE))</f>
        <v/>
      </c>
      <c r="P17" s="18" t="str">
        <f>IF($I17="","",VLOOKUP($I17,申込用紙①!$D$15:$M$54,10,FALSE))</f>
        <v/>
      </c>
      <c r="Q17" s="19">
        <v>4</v>
      </c>
      <c r="R17" s="18" t="str">
        <f>IF($O17="","",VLOOKUP($C$4,コード一覧!$E$5:$F$21,2,FALSE))</f>
        <v/>
      </c>
      <c r="S17" s="18" t="str">
        <f t="shared" si="13"/>
        <v/>
      </c>
      <c r="T17" s="18" t="str">
        <f>IF($O17="","",VLOOKUP($O17,申込用紙①!$A$15:$K$54,T$4,FALSE))</f>
        <v/>
      </c>
      <c r="U17" s="18" t="str">
        <f>IF($O17="","",VLOOKUP($O17,申込用紙①!$A$15:$K$54,U$4,FALSE))</f>
        <v/>
      </c>
      <c r="V17" s="18" t="str">
        <f>IF($O17="","",DBCS(VLOOKUP($O17,申込用紙①!$A$15:$K$54,V$4,FALSE)))</f>
        <v/>
      </c>
      <c r="W17" s="18" t="str">
        <f>IF($O17="","",DBCS(VLOOKUP($O17,申込用紙①!$A$15:$K$54,W$4,FALSE)))</f>
        <v/>
      </c>
      <c r="X17" s="18" t="str">
        <f>IF($O17="","",VLOOKUP($O17,申込用紙①!$A$15:$K$54,X$4,FALSE))</f>
        <v/>
      </c>
      <c r="Y17" s="18" t="str">
        <f>IF($O17="","",VLOOKUP($O17,申込用紙①!$A$15:$K$54,Y$4,FALSE))</f>
        <v/>
      </c>
      <c r="Z17" s="18" t="str">
        <f>IF($O17="","",VLOOKUP($O17,申込用紙①!$A$15:$K$54,Z$4,FALSE))</f>
        <v/>
      </c>
      <c r="AA17" s="18" t="str">
        <f>IF($O17="","",VLOOKUP($O17,申込用紙①!$A$15:$K$54,AA$4,FALSE))</f>
        <v/>
      </c>
      <c r="AB17" s="18" t="str">
        <f>IF($O17="","",VLOOKUP($O17,申込用紙①!$A$15:$K$54,AB$4,FALSE))</f>
        <v/>
      </c>
      <c r="AC17" s="18" t="str">
        <f>IF($O17="","",VLOOKUP($O17,申込用紙①!$A$15:$K$54,AC$4,FALSE))</f>
        <v/>
      </c>
      <c r="AD17" s="18" t="str">
        <f>IF($P17="","",VLOOKUP($P17,申込用紙①!$A$15:$K$54,AD$4,FALSE))</f>
        <v/>
      </c>
      <c r="AE17" s="18" t="str">
        <f>IF($P17="","",VLOOKUP($P17,申込用紙①!$A$15:$K$54,AE$4,FALSE))</f>
        <v/>
      </c>
      <c r="AF17" s="18" t="str">
        <f>IF($P17="","",DBCS(VLOOKUP($P17,申込用紙①!$A$15:$K$54,AF$4,FALSE)))</f>
        <v/>
      </c>
      <c r="AG17" s="18" t="str">
        <f>IF($P17="","",DBCS(VLOOKUP($P17,申込用紙①!$A$15:$K$54,AG$4,FALSE)))</f>
        <v/>
      </c>
      <c r="AH17" s="18" t="str">
        <f>IF($P17="","",VLOOKUP($P17,申込用紙①!$A$15:$K$54,AH$4,FALSE))</f>
        <v/>
      </c>
      <c r="AI17" s="18" t="str">
        <f>IF($P17="","",VLOOKUP($P17,申込用紙①!$A$15:$K$54,AI$4,FALSE))</f>
        <v/>
      </c>
      <c r="AJ17" s="18" t="str">
        <f>IF($P17="","",VLOOKUP($P17,申込用紙①!$A$15:$K$54,AJ$4,FALSE))</f>
        <v/>
      </c>
      <c r="AK17" s="18" t="str">
        <f>IF($P17="","",VLOOKUP($P17,申込用紙①!$A$15:$K$54,AK$4,FALSE))</f>
        <v/>
      </c>
      <c r="AL17" s="18" t="str">
        <f>IF($P17="","",VLOOKUP($P17,申込用紙①!$A$15:$K$54,AL$4,FALSE))</f>
        <v/>
      </c>
      <c r="AM17" s="18" t="str">
        <f>IF($P17="","",VLOOKUP($P17,申込用紙①!$A$15:$K$54,AM$4,FALSE))</f>
        <v/>
      </c>
    </row>
    <row r="18" spans="1:39" x14ac:dyDescent="0.4">
      <c r="B18" s="5">
        <v>5</v>
      </c>
      <c r="C18" s="3" t="str">
        <f t="shared" si="7"/>
        <v/>
      </c>
      <c r="D18" s="16"/>
      <c r="E18" s="3" t="str">
        <f t="shared" si="8"/>
        <v/>
      </c>
      <c r="F18" s="17" t="str">
        <f t="shared" si="9"/>
        <v/>
      </c>
      <c r="G18" s="17"/>
      <c r="H18" s="3" t="str">
        <f t="shared" si="10"/>
        <v/>
      </c>
      <c r="I18" s="16"/>
      <c r="J18" s="3" t="str">
        <f t="shared" si="11"/>
        <v/>
      </c>
      <c r="K18" s="17" t="str">
        <f t="shared" si="12"/>
        <v/>
      </c>
      <c r="L18" s="17" t="str">
        <f t="shared" si="12"/>
        <v/>
      </c>
      <c r="O18" s="18" t="str">
        <f>IF($D18="","",VLOOKUP($D18,申込用紙①!$D$15:$M$54,10,FALSE))</f>
        <v/>
      </c>
      <c r="P18" s="18" t="str">
        <f>IF($I18="","",VLOOKUP($I18,申込用紙①!$D$15:$M$54,10,FALSE))</f>
        <v/>
      </c>
      <c r="Q18" s="19">
        <v>5</v>
      </c>
      <c r="R18" s="18" t="str">
        <f>IF($O18="","",VLOOKUP($C$4,コード一覧!$E$5:$F$21,2,FALSE))</f>
        <v/>
      </c>
      <c r="S18" s="18" t="str">
        <f t="shared" si="13"/>
        <v/>
      </c>
      <c r="T18" s="18" t="str">
        <f>IF($O18="","",VLOOKUP($O18,申込用紙①!$A$15:$K$54,T$4,FALSE))</f>
        <v/>
      </c>
      <c r="U18" s="18" t="str">
        <f>IF($O18="","",VLOOKUP($O18,申込用紙①!$A$15:$K$54,U$4,FALSE))</f>
        <v/>
      </c>
      <c r="V18" s="18" t="str">
        <f>IF($O18="","",DBCS(VLOOKUP($O18,申込用紙①!$A$15:$K$54,V$4,FALSE)))</f>
        <v/>
      </c>
      <c r="W18" s="18" t="str">
        <f>IF($O18="","",DBCS(VLOOKUP($O18,申込用紙①!$A$15:$K$54,W$4,FALSE)))</f>
        <v/>
      </c>
      <c r="X18" s="18" t="str">
        <f>IF($O18="","",VLOOKUP($O18,申込用紙①!$A$15:$K$54,X$4,FALSE))</f>
        <v/>
      </c>
      <c r="Y18" s="18" t="str">
        <f>IF($O18="","",VLOOKUP($O18,申込用紙①!$A$15:$K$54,Y$4,FALSE))</f>
        <v/>
      </c>
      <c r="Z18" s="18" t="str">
        <f>IF($O18="","",VLOOKUP($O18,申込用紙①!$A$15:$K$54,Z$4,FALSE))</f>
        <v/>
      </c>
      <c r="AA18" s="18" t="str">
        <f>IF($O18="","",VLOOKUP($O18,申込用紙①!$A$15:$K$54,AA$4,FALSE))</f>
        <v/>
      </c>
      <c r="AB18" s="18" t="str">
        <f>IF($O18="","",VLOOKUP($O18,申込用紙①!$A$15:$K$54,AB$4,FALSE))</f>
        <v/>
      </c>
      <c r="AC18" s="18" t="str">
        <f>IF($O18="","",VLOOKUP($O18,申込用紙①!$A$15:$K$54,AC$4,FALSE))</f>
        <v/>
      </c>
      <c r="AD18" s="18" t="str">
        <f>IF($P18="","",VLOOKUP($P18,申込用紙①!$A$15:$K$54,AD$4,FALSE))</f>
        <v/>
      </c>
      <c r="AE18" s="18" t="str">
        <f>IF($P18="","",VLOOKUP($P18,申込用紙①!$A$15:$K$54,AE$4,FALSE))</f>
        <v/>
      </c>
      <c r="AF18" s="18" t="str">
        <f>IF($P18="","",DBCS(VLOOKUP($P18,申込用紙①!$A$15:$K$54,AF$4,FALSE)))</f>
        <v/>
      </c>
      <c r="AG18" s="18" t="str">
        <f>IF($P18="","",DBCS(VLOOKUP($P18,申込用紙①!$A$15:$K$54,AG$4,FALSE)))</f>
        <v/>
      </c>
      <c r="AH18" s="18" t="str">
        <f>IF($P18="","",VLOOKUP($P18,申込用紙①!$A$15:$K$54,AH$4,FALSE))</f>
        <v/>
      </c>
      <c r="AI18" s="18" t="str">
        <f>IF($P18="","",VLOOKUP($P18,申込用紙①!$A$15:$K$54,AI$4,FALSE))</f>
        <v/>
      </c>
      <c r="AJ18" s="18" t="str">
        <f>IF($P18="","",VLOOKUP($P18,申込用紙①!$A$15:$K$54,AJ$4,FALSE))</f>
        <v/>
      </c>
      <c r="AK18" s="18" t="str">
        <f>IF($P18="","",VLOOKUP($P18,申込用紙①!$A$15:$K$54,AK$4,FALSE))</f>
        <v/>
      </c>
      <c r="AL18" s="18" t="str">
        <f>IF($P18="","",VLOOKUP($P18,申込用紙①!$A$15:$K$54,AL$4,FALSE))</f>
        <v/>
      </c>
      <c r="AM18" s="18" t="str">
        <f>IF($P18="","",VLOOKUP($P18,申込用紙①!$A$15:$K$54,AM$4,FALSE))</f>
        <v/>
      </c>
    </row>
    <row r="19" spans="1:39" x14ac:dyDescent="0.4"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spans="1:39" ht="19.5" x14ac:dyDescent="0.4">
      <c r="A20" s="51" t="s">
        <v>185</v>
      </c>
      <c r="B20" s="51"/>
      <c r="C20" s="52"/>
      <c r="D20" s="52"/>
      <c r="E20" s="11" t="s">
        <v>211</v>
      </c>
      <c r="O20" s="18"/>
      <c r="P20" s="18"/>
      <c r="Q20" s="18"/>
      <c r="R20" s="18"/>
      <c r="S20" s="18"/>
      <c r="T20" s="18">
        <v>2</v>
      </c>
      <c r="U20" s="18">
        <v>3</v>
      </c>
      <c r="V20" s="18">
        <v>5</v>
      </c>
      <c r="W20" s="18">
        <v>4</v>
      </c>
      <c r="X20" s="18">
        <v>6</v>
      </c>
      <c r="Y20" s="18">
        <v>7</v>
      </c>
      <c r="Z20" s="18">
        <v>8</v>
      </c>
      <c r="AA20" s="18">
        <v>9</v>
      </c>
      <c r="AB20" s="18">
        <v>8</v>
      </c>
      <c r="AC20" s="18">
        <v>11</v>
      </c>
      <c r="AD20" s="18">
        <v>2</v>
      </c>
      <c r="AE20" s="18">
        <v>3</v>
      </c>
      <c r="AF20" s="18">
        <v>5</v>
      </c>
      <c r="AG20" s="18">
        <v>4</v>
      </c>
      <c r="AH20" s="18">
        <v>6</v>
      </c>
      <c r="AI20" s="18">
        <v>7</v>
      </c>
      <c r="AJ20" s="18">
        <v>8</v>
      </c>
      <c r="AK20" s="18">
        <v>9</v>
      </c>
      <c r="AL20" s="18">
        <v>8</v>
      </c>
      <c r="AM20" s="18">
        <v>11</v>
      </c>
    </row>
    <row r="21" spans="1:39" x14ac:dyDescent="0.4">
      <c r="B21" s="7" t="s">
        <v>108</v>
      </c>
      <c r="C21" s="7" t="s">
        <v>158</v>
      </c>
      <c r="D21" s="8" t="s">
        <v>159</v>
      </c>
      <c r="E21" s="27" t="s">
        <v>160</v>
      </c>
      <c r="F21" s="17" t="s">
        <v>161</v>
      </c>
      <c r="G21" s="17"/>
      <c r="H21" s="27" t="s">
        <v>154</v>
      </c>
      <c r="I21" s="6" t="s">
        <v>155</v>
      </c>
      <c r="J21" s="27" t="s">
        <v>156</v>
      </c>
      <c r="K21" s="17" t="s">
        <v>157</v>
      </c>
      <c r="L21" s="17" t="s">
        <v>157</v>
      </c>
      <c r="O21" s="18" t="s">
        <v>187</v>
      </c>
      <c r="P21" s="18" t="s">
        <v>188</v>
      </c>
      <c r="Q21" s="18" t="s">
        <v>142</v>
      </c>
      <c r="R21" s="18" t="s">
        <v>166</v>
      </c>
      <c r="S21" s="18" t="s">
        <v>163</v>
      </c>
      <c r="T21" s="18" t="s">
        <v>167</v>
      </c>
      <c r="U21" s="18" t="s">
        <v>158</v>
      </c>
      <c r="V21" s="18" t="s">
        <v>164</v>
      </c>
      <c r="W21" s="18" t="s">
        <v>165</v>
      </c>
      <c r="X21" s="18" t="s">
        <v>168</v>
      </c>
      <c r="Y21" s="18" t="s">
        <v>169</v>
      </c>
      <c r="Z21" s="18" t="s">
        <v>170</v>
      </c>
      <c r="AA21" s="18" t="s">
        <v>171</v>
      </c>
      <c r="AB21" s="18" t="s">
        <v>173</v>
      </c>
      <c r="AC21" s="18" t="s">
        <v>174</v>
      </c>
      <c r="AD21" s="18" t="s">
        <v>175</v>
      </c>
      <c r="AE21" s="18" t="s">
        <v>176</v>
      </c>
      <c r="AF21" s="18" t="s">
        <v>177</v>
      </c>
      <c r="AG21" s="18" t="s">
        <v>178</v>
      </c>
      <c r="AH21" s="18" t="s">
        <v>179</v>
      </c>
      <c r="AI21" s="18" t="s">
        <v>180</v>
      </c>
      <c r="AJ21" s="18" t="s">
        <v>181</v>
      </c>
      <c r="AK21" s="18" t="s">
        <v>182</v>
      </c>
      <c r="AL21" s="18" t="s">
        <v>183</v>
      </c>
      <c r="AM21" s="18" t="s">
        <v>184</v>
      </c>
    </row>
    <row r="22" spans="1:39" x14ac:dyDescent="0.4">
      <c r="B22" s="5">
        <v>1</v>
      </c>
      <c r="C22" s="3" t="str">
        <f>IF($D22="","",$U22)</f>
        <v/>
      </c>
      <c r="D22" s="16"/>
      <c r="E22" s="3" t="str">
        <f>IF($D22="","",$V22)</f>
        <v/>
      </c>
      <c r="F22" s="17" t="str">
        <f>IF($D22="","",$Y22)</f>
        <v/>
      </c>
      <c r="G22" s="17"/>
      <c r="H22" s="3" t="str">
        <f>IF($I22="","",$AE22)</f>
        <v/>
      </c>
      <c r="I22" s="16"/>
      <c r="J22" s="3" t="str">
        <f>IF($I22="","",$AF22)</f>
        <v/>
      </c>
      <c r="K22" s="17" t="str">
        <f>IF($I22="","",$AI22)</f>
        <v/>
      </c>
      <c r="L22" s="17" t="str">
        <f>IF($I22="","",$AI22)</f>
        <v/>
      </c>
      <c r="O22" s="18" t="str">
        <f>IF($D22="","",VLOOKUP($D22,申込用紙①!$D$15:$M$54,10,FALSE))</f>
        <v/>
      </c>
      <c r="P22" s="18" t="str">
        <f>IF($I22="","",VLOOKUP($I22,申込用紙①!$D$15:$M$54,10,FALSE))</f>
        <v/>
      </c>
      <c r="Q22" s="19">
        <v>1</v>
      </c>
      <c r="R22" s="18" t="str">
        <f>IF($O22="","",VLOOKUP($C$4,コード一覧!$E$5:$F$21,2,FALSE))</f>
        <v/>
      </c>
      <c r="S22" s="18" t="str">
        <f>IF($C$4="","",$C$4)</f>
        <v/>
      </c>
      <c r="T22" s="18" t="str">
        <f>IF($O22="","",VLOOKUP($O22,申込用紙①!$A$15:$K$54,T$4,FALSE))</f>
        <v/>
      </c>
      <c r="U22" s="18" t="str">
        <f>IF($O22="","",VLOOKUP($O22,申込用紙①!$A$15:$K$54,U$4,FALSE))</f>
        <v/>
      </c>
      <c r="V22" s="18" t="str">
        <f>IF($O22="","",DBCS(VLOOKUP($O22,申込用紙①!$A$15:$K$54,V$4,FALSE)))</f>
        <v/>
      </c>
      <c r="W22" s="18" t="str">
        <f>IF($O22="","",DBCS(VLOOKUP($O22,申込用紙①!$A$15:$K$54,W$4,FALSE)))</f>
        <v/>
      </c>
      <c r="X22" s="18" t="str">
        <f>IF($O22="","",VLOOKUP($O22,申込用紙①!$A$15:$K$54,X$4,FALSE))</f>
        <v/>
      </c>
      <c r="Y22" s="18" t="str">
        <f>IF($O22="","",VLOOKUP($O22,申込用紙①!$A$15:$K$54,Y$4,FALSE))</f>
        <v/>
      </c>
      <c r="Z22" s="18" t="str">
        <f>IF($O22="","",VLOOKUP($O22,申込用紙①!$A$15:$K$54,Z$4,FALSE))</f>
        <v/>
      </c>
      <c r="AA22" s="18" t="str">
        <f>IF($O22="","",VLOOKUP($O22,申込用紙①!$A$15:$K$54,AA$4,FALSE))</f>
        <v/>
      </c>
      <c r="AB22" s="18" t="str">
        <f>IF($O22="","",VLOOKUP($O22,申込用紙①!$A$15:$K$54,AB$4,FALSE))</f>
        <v/>
      </c>
      <c r="AC22" s="18" t="str">
        <f>IF($O22="","",VLOOKUP($O22,申込用紙①!$A$15:$K$54,AC$4,FALSE))</f>
        <v/>
      </c>
      <c r="AD22" s="18" t="str">
        <f>IF($P22="","",VLOOKUP($P22,申込用紙①!$A$15:$K$54,AD$4,FALSE))</f>
        <v/>
      </c>
      <c r="AE22" s="18" t="str">
        <f>IF($P22="","",VLOOKUP($P22,申込用紙①!$A$15:$K$54,AE$4,FALSE))</f>
        <v/>
      </c>
      <c r="AF22" s="18" t="str">
        <f>IF($P22="","",DBCS(VLOOKUP($P22,申込用紙①!$A$15:$K$54,AF$4,FALSE)))</f>
        <v/>
      </c>
      <c r="AG22" s="18" t="str">
        <f>IF($P22="","",DBCS(VLOOKUP($P22,申込用紙①!$A$15:$K$54,AG$4,FALSE)))</f>
        <v/>
      </c>
      <c r="AH22" s="18" t="str">
        <f>IF($P22="","",VLOOKUP($P22,申込用紙①!$A$15:$K$54,AH$4,FALSE))</f>
        <v/>
      </c>
      <c r="AI22" s="18" t="str">
        <f>IF($P22="","",VLOOKUP($P22,申込用紙①!$A$15:$K$54,AI$4,FALSE))</f>
        <v/>
      </c>
      <c r="AJ22" s="18" t="str">
        <f>IF($P22="","",VLOOKUP($P22,申込用紙①!$A$15:$K$54,AJ$4,FALSE))</f>
        <v/>
      </c>
      <c r="AK22" s="18" t="str">
        <f>IF($P22="","",VLOOKUP($P22,申込用紙①!$A$15:$K$54,AK$4,FALSE))</f>
        <v/>
      </c>
      <c r="AL22" s="18" t="str">
        <f>IF($P22="","",VLOOKUP($P22,申込用紙①!$A$15:$K$54,AL$4,FALSE))</f>
        <v/>
      </c>
      <c r="AM22" s="18" t="str">
        <f>IF($P22="","",VLOOKUP($P22,申込用紙①!$A$15:$K$54,AM$4,FALSE))</f>
        <v/>
      </c>
    </row>
    <row r="23" spans="1:39" x14ac:dyDescent="0.4">
      <c r="B23" s="5">
        <v>2</v>
      </c>
      <c r="C23" s="3" t="str">
        <f t="shared" ref="C23:C26" si="14">IF($D23="","",$U23)</f>
        <v/>
      </c>
      <c r="D23" s="16"/>
      <c r="E23" s="3" t="str">
        <f t="shared" ref="E23:E26" si="15">IF($D23="","",$V23)</f>
        <v/>
      </c>
      <c r="F23" s="17" t="str">
        <f t="shared" ref="F23:F26" si="16">IF($D23="","",$Y23)</f>
        <v/>
      </c>
      <c r="G23" s="17"/>
      <c r="H23" s="3" t="str">
        <f t="shared" ref="H23:H26" si="17">IF($I23="","",$AE23)</f>
        <v/>
      </c>
      <c r="I23" s="16"/>
      <c r="J23" s="3" t="str">
        <f t="shared" ref="J23:J26" si="18">IF($I23="","",$AF23)</f>
        <v/>
      </c>
      <c r="K23" s="17" t="str">
        <f t="shared" ref="K23:L26" si="19">IF($I23="","",$AI23)</f>
        <v/>
      </c>
      <c r="L23" s="17" t="str">
        <f t="shared" si="19"/>
        <v/>
      </c>
      <c r="O23" s="18" t="str">
        <f>IF($D23="","",VLOOKUP($D23,申込用紙①!$D$15:$M$54,10,FALSE))</f>
        <v/>
      </c>
      <c r="P23" s="18" t="str">
        <f>IF($I23="","",VLOOKUP($I23,申込用紙①!$D$15:$M$54,10,FALSE))</f>
        <v/>
      </c>
      <c r="Q23" s="19">
        <v>2</v>
      </c>
      <c r="R23" s="18" t="str">
        <f>IF($O23="","",VLOOKUP($C$4,コード一覧!$E$5:$F$21,2,FALSE))</f>
        <v/>
      </c>
      <c r="S23" s="18" t="str">
        <f t="shared" ref="S23:S26" si="20">IF($C$4="","",$C$4)</f>
        <v/>
      </c>
      <c r="T23" s="18" t="str">
        <f>IF($O23="","",VLOOKUP($O23,申込用紙①!$A$15:$K$54,T$4,FALSE))</f>
        <v/>
      </c>
      <c r="U23" s="18" t="str">
        <f>IF($O23="","",VLOOKUP($O23,申込用紙①!$A$15:$K$54,U$4,FALSE))</f>
        <v/>
      </c>
      <c r="V23" s="18" t="str">
        <f>IF($O23="","",DBCS(VLOOKUP($O23,申込用紙①!$A$15:$K$54,V$4,FALSE)))</f>
        <v/>
      </c>
      <c r="W23" s="18" t="str">
        <f>IF($O23="","",DBCS(VLOOKUP($O23,申込用紙①!$A$15:$K$54,W$4,FALSE)))</f>
        <v/>
      </c>
      <c r="X23" s="18" t="str">
        <f>IF($O23="","",VLOOKUP($O23,申込用紙①!$A$15:$K$54,X$4,FALSE))</f>
        <v/>
      </c>
      <c r="Y23" s="18" t="str">
        <f>IF($O23="","",VLOOKUP($O23,申込用紙①!$A$15:$K$54,Y$4,FALSE))</f>
        <v/>
      </c>
      <c r="Z23" s="18" t="str">
        <f>IF($O23="","",VLOOKUP($O23,申込用紙①!$A$15:$K$54,Z$4,FALSE))</f>
        <v/>
      </c>
      <c r="AA23" s="18" t="str">
        <f>IF($O23="","",VLOOKUP($O23,申込用紙①!$A$15:$K$54,AA$4,FALSE))</f>
        <v/>
      </c>
      <c r="AB23" s="18" t="str">
        <f>IF($O23="","",VLOOKUP($O23,申込用紙①!$A$15:$K$54,AB$4,FALSE))</f>
        <v/>
      </c>
      <c r="AC23" s="18" t="str">
        <f>IF($O23="","",VLOOKUP($O23,申込用紙①!$A$15:$K$54,AC$4,FALSE))</f>
        <v/>
      </c>
      <c r="AD23" s="18" t="str">
        <f>IF($P23="","",VLOOKUP($P23,申込用紙①!$A$15:$K$54,AD$4,FALSE))</f>
        <v/>
      </c>
      <c r="AE23" s="18" t="str">
        <f>IF($P23="","",VLOOKUP($P23,申込用紙①!$A$15:$K$54,AE$4,FALSE))</f>
        <v/>
      </c>
      <c r="AF23" s="18" t="str">
        <f>IF($P23="","",DBCS(VLOOKUP($P23,申込用紙①!$A$15:$K$54,AF$4,FALSE)))</f>
        <v/>
      </c>
      <c r="AG23" s="18" t="str">
        <f>IF($P23="","",DBCS(VLOOKUP($P23,申込用紙①!$A$15:$K$54,AG$4,FALSE)))</f>
        <v/>
      </c>
      <c r="AH23" s="18" t="str">
        <f>IF($P23="","",VLOOKUP($P23,申込用紙①!$A$15:$K$54,AH$4,FALSE))</f>
        <v/>
      </c>
      <c r="AI23" s="18" t="str">
        <f>IF($P23="","",VLOOKUP($P23,申込用紙①!$A$15:$K$54,AI$4,FALSE))</f>
        <v/>
      </c>
      <c r="AJ23" s="18" t="str">
        <f>IF($P23="","",VLOOKUP($P23,申込用紙①!$A$15:$K$54,AJ$4,FALSE))</f>
        <v/>
      </c>
      <c r="AK23" s="18" t="str">
        <f>IF($P23="","",VLOOKUP($P23,申込用紙①!$A$15:$K$54,AK$4,FALSE))</f>
        <v/>
      </c>
      <c r="AL23" s="18" t="str">
        <f>IF($P23="","",VLOOKUP($P23,申込用紙①!$A$15:$K$54,AL$4,FALSE))</f>
        <v/>
      </c>
      <c r="AM23" s="18" t="str">
        <f>IF($P23="","",VLOOKUP($P23,申込用紙①!$A$15:$K$54,AM$4,FALSE))</f>
        <v/>
      </c>
    </row>
    <row r="24" spans="1:39" x14ac:dyDescent="0.4">
      <c r="B24" s="5">
        <v>3</v>
      </c>
      <c r="C24" s="3" t="str">
        <f t="shared" si="14"/>
        <v/>
      </c>
      <c r="D24" s="16"/>
      <c r="E24" s="3" t="str">
        <f t="shared" si="15"/>
        <v/>
      </c>
      <c r="F24" s="17" t="str">
        <f t="shared" si="16"/>
        <v/>
      </c>
      <c r="G24" s="17"/>
      <c r="H24" s="3" t="str">
        <f t="shared" si="17"/>
        <v/>
      </c>
      <c r="I24" s="16"/>
      <c r="J24" s="3" t="str">
        <f t="shared" si="18"/>
        <v/>
      </c>
      <c r="K24" s="17" t="str">
        <f t="shared" si="19"/>
        <v/>
      </c>
      <c r="L24" s="17" t="str">
        <f t="shared" si="19"/>
        <v/>
      </c>
      <c r="O24" s="18" t="str">
        <f>IF($D24="","",VLOOKUP($D24,申込用紙①!$D$15:$M$54,10,FALSE))</f>
        <v/>
      </c>
      <c r="P24" s="18" t="str">
        <f>IF($I24="","",VLOOKUP($I24,申込用紙①!$D$15:$M$54,10,FALSE))</f>
        <v/>
      </c>
      <c r="Q24" s="19">
        <v>3</v>
      </c>
      <c r="R24" s="18" t="str">
        <f>IF($O24="","",VLOOKUP($C$4,コード一覧!$E$5:$F$21,2,FALSE))</f>
        <v/>
      </c>
      <c r="S24" s="18" t="str">
        <f t="shared" si="20"/>
        <v/>
      </c>
      <c r="T24" s="18" t="str">
        <f>IF($O24="","",VLOOKUP($O24,申込用紙①!$A$15:$K$54,T$4,FALSE))</f>
        <v/>
      </c>
      <c r="U24" s="18" t="str">
        <f>IF($O24="","",VLOOKUP($O24,申込用紙①!$A$15:$K$54,U$4,FALSE))</f>
        <v/>
      </c>
      <c r="V24" s="18" t="str">
        <f>IF($O24="","",DBCS(VLOOKUP($O24,申込用紙①!$A$15:$K$54,V$4,FALSE)))</f>
        <v/>
      </c>
      <c r="W24" s="18" t="str">
        <f>IF($O24="","",DBCS(VLOOKUP($O24,申込用紙①!$A$15:$K$54,W$4,FALSE)))</f>
        <v/>
      </c>
      <c r="X24" s="18" t="str">
        <f>IF($O24="","",VLOOKUP($O24,申込用紙①!$A$15:$K$54,X$4,FALSE))</f>
        <v/>
      </c>
      <c r="Y24" s="18" t="str">
        <f>IF($O24="","",VLOOKUP($O24,申込用紙①!$A$15:$K$54,Y$4,FALSE))</f>
        <v/>
      </c>
      <c r="Z24" s="18" t="str">
        <f>IF($O24="","",VLOOKUP($O24,申込用紙①!$A$15:$K$54,Z$4,FALSE))</f>
        <v/>
      </c>
      <c r="AA24" s="18" t="str">
        <f>IF($O24="","",VLOOKUP($O24,申込用紙①!$A$15:$K$54,AA$4,FALSE))</f>
        <v/>
      </c>
      <c r="AB24" s="18" t="str">
        <f>IF($O24="","",VLOOKUP($O24,申込用紙①!$A$15:$K$54,AB$4,FALSE))</f>
        <v/>
      </c>
      <c r="AC24" s="18" t="str">
        <f>IF($O24="","",VLOOKUP($O24,申込用紙①!$A$15:$K$54,AC$4,FALSE))</f>
        <v/>
      </c>
      <c r="AD24" s="18" t="str">
        <f>IF($P24="","",VLOOKUP($P24,申込用紙①!$A$15:$K$54,AD$4,FALSE))</f>
        <v/>
      </c>
      <c r="AE24" s="18" t="str">
        <f>IF($P24="","",VLOOKUP($P24,申込用紙①!$A$15:$K$54,AE$4,FALSE))</f>
        <v/>
      </c>
      <c r="AF24" s="18" t="str">
        <f>IF($P24="","",DBCS(VLOOKUP($P24,申込用紙①!$A$15:$K$54,AF$4,FALSE)))</f>
        <v/>
      </c>
      <c r="AG24" s="18" t="str">
        <f>IF($P24="","",DBCS(VLOOKUP($P24,申込用紙①!$A$15:$K$54,AG$4,FALSE)))</f>
        <v/>
      </c>
      <c r="AH24" s="18" t="str">
        <f>IF($P24="","",VLOOKUP($P24,申込用紙①!$A$15:$K$54,AH$4,FALSE))</f>
        <v/>
      </c>
      <c r="AI24" s="18" t="str">
        <f>IF($P24="","",VLOOKUP($P24,申込用紙①!$A$15:$K$54,AI$4,FALSE))</f>
        <v/>
      </c>
      <c r="AJ24" s="18" t="str">
        <f>IF($P24="","",VLOOKUP($P24,申込用紙①!$A$15:$K$54,AJ$4,FALSE))</f>
        <v/>
      </c>
      <c r="AK24" s="18" t="str">
        <f>IF($P24="","",VLOOKUP($P24,申込用紙①!$A$15:$K$54,AK$4,FALSE))</f>
        <v/>
      </c>
      <c r="AL24" s="18" t="str">
        <f>IF($P24="","",VLOOKUP($P24,申込用紙①!$A$15:$K$54,AL$4,FALSE))</f>
        <v/>
      </c>
      <c r="AM24" s="18" t="str">
        <f>IF($P24="","",VLOOKUP($P24,申込用紙①!$A$15:$K$54,AM$4,FALSE))</f>
        <v/>
      </c>
    </row>
    <row r="25" spans="1:39" x14ac:dyDescent="0.4">
      <c r="B25" s="5">
        <v>4</v>
      </c>
      <c r="C25" s="3" t="str">
        <f t="shared" si="14"/>
        <v/>
      </c>
      <c r="D25" s="16"/>
      <c r="E25" s="3" t="str">
        <f t="shared" si="15"/>
        <v/>
      </c>
      <c r="F25" s="17" t="str">
        <f t="shared" si="16"/>
        <v/>
      </c>
      <c r="G25" s="17"/>
      <c r="H25" s="3" t="str">
        <f t="shared" si="17"/>
        <v/>
      </c>
      <c r="I25" s="16"/>
      <c r="J25" s="3" t="str">
        <f t="shared" si="18"/>
        <v/>
      </c>
      <c r="K25" s="17" t="str">
        <f t="shared" si="19"/>
        <v/>
      </c>
      <c r="L25" s="17" t="str">
        <f t="shared" si="19"/>
        <v/>
      </c>
      <c r="O25" s="18" t="str">
        <f>IF($D25="","",VLOOKUP($D25,申込用紙①!$D$15:$M$54,10,FALSE))</f>
        <v/>
      </c>
      <c r="P25" s="18" t="str">
        <f>IF($I25="","",VLOOKUP($I25,申込用紙①!$D$15:$M$54,10,FALSE))</f>
        <v/>
      </c>
      <c r="Q25" s="19">
        <v>4</v>
      </c>
      <c r="R25" s="18" t="str">
        <f>IF($O25="","",VLOOKUP($C$4,コード一覧!$E$5:$F$21,2,FALSE))</f>
        <v/>
      </c>
      <c r="S25" s="18" t="str">
        <f t="shared" si="20"/>
        <v/>
      </c>
      <c r="T25" s="18" t="str">
        <f>IF($O25="","",VLOOKUP($O25,申込用紙①!$A$15:$K$54,T$4,FALSE))</f>
        <v/>
      </c>
      <c r="U25" s="18" t="str">
        <f>IF($O25="","",VLOOKUP($O25,申込用紙①!$A$15:$K$54,U$4,FALSE))</f>
        <v/>
      </c>
      <c r="V25" s="18" t="str">
        <f>IF($O25="","",DBCS(VLOOKUP($O25,申込用紙①!$A$15:$K$54,V$4,FALSE)))</f>
        <v/>
      </c>
      <c r="W25" s="18" t="str">
        <f>IF($O25="","",DBCS(VLOOKUP($O25,申込用紙①!$A$15:$K$54,W$4,FALSE)))</f>
        <v/>
      </c>
      <c r="X25" s="18" t="str">
        <f>IF($O25="","",VLOOKUP($O25,申込用紙①!$A$15:$K$54,X$4,FALSE))</f>
        <v/>
      </c>
      <c r="Y25" s="18" t="str">
        <f>IF($O25="","",VLOOKUP($O25,申込用紙①!$A$15:$K$54,Y$4,FALSE))</f>
        <v/>
      </c>
      <c r="Z25" s="18" t="str">
        <f>IF($O25="","",VLOOKUP($O25,申込用紙①!$A$15:$K$54,Z$4,FALSE))</f>
        <v/>
      </c>
      <c r="AA25" s="18" t="str">
        <f>IF($O25="","",VLOOKUP($O25,申込用紙①!$A$15:$K$54,AA$4,FALSE))</f>
        <v/>
      </c>
      <c r="AB25" s="18" t="str">
        <f>IF($O25="","",VLOOKUP($O25,申込用紙①!$A$15:$K$54,AB$4,FALSE))</f>
        <v/>
      </c>
      <c r="AC25" s="18" t="str">
        <f>IF($O25="","",VLOOKUP($O25,申込用紙①!$A$15:$K$54,AC$4,FALSE))</f>
        <v/>
      </c>
      <c r="AD25" s="18" t="str">
        <f>IF($P25="","",VLOOKUP($P25,申込用紙①!$A$15:$K$54,AD$4,FALSE))</f>
        <v/>
      </c>
      <c r="AE25" s="18" t="str">
        <f>IF($P25="","",VLOOKUP($P25,申込用紙①!$A$15:$K$54,AE$4,FALSE))</f>
        <v/>
      </c>
      <c r="AF25" s="18" t="str">
        <f>IF($P25="","",DBCS(VLOOKUP($P25,申込用紙①!$A$15:$K$54,AF$4,FALSE)))</f>
        <v/>
      </c>
      <c r="AG25" s="18" t="str">
        <f>IF($P25="","",DBCS(VLOOKUP($P25,申込用紙①!$A$15:$K$54,AG$4,FALSE)))</f>
        <v/>
      </c>
      <c r="AH25" s="18" t="str">
        <f>IF($P25="","",VLOOKUP($P25,申込用紙①!$A$15:$K$54,AH$4,FALSE))</f>
        <v/>
      </c>
      <c r="AI25" s="18" t="str">
        <f>IF($P25="","",VLOOKUP($P25,申込用紙①!$A$15:$K$54,AI$4,FALSE))</f>
        <v/>
      </c>
      <c r="AJ25" s="18" t="str">
        <f>IF($P25="","",VLOOKUP($P25,申込用紙①!$A$15:$K$54,AJ$4,FALSE))</f>
        <v/>
      </c>
      <c r="AK25" s="18" t="str">
        <f>IF($P25="","",VLOOKUP($P25,申込用紙①!$A$15:$K$54,AK$4,FALSE))</f>
        <v/>
      </c>
      <c r="AL25" s="18" t="str">
        <f>IF($P25="","",VLOOKUP($P25,申込用紙①!$A$15:$K$54,AL$4,FALSE))</f>
        <v/>
      </c>
      <c r="AM25" s="18" t="str">
        <f>IF($P25="","",VLOOKUP($P25,申込用紙①!$A$15:$K$54,AM$4,FALSE))</f>
        <v/>
      </c>
    </row>
    <row r="26" spans="1:39" x14ac:dyDescent="0.4">
      <c r="B26" s="5">
        <v>5</v>
      </c>
      <c r="C26" s="3" t="str">
        <f t="shared" si="14"/>
        <v/>
      </c>
      <c r="D26" s="16"/>
      <c r="E26" s="3" t="str">
        <f t="shared" si="15"/>
        <v/>
      </c>
      <c r="F26" s="17" t="str">
        <f t="shared" si="16"/>
        <v/>
      </c>
      <c r="G26" s="17"/>
      <c r="H26" s="3" t="str">
        <f t="shared" si="17"/>
        <v/>
      </c>
      <c r="I26" s="16"/>
      <c r="J26" s="3" t="str">
        <f t="shared" si="18"/>
        <v/>
      </c>
      <c r="K26" s="17" t="str">
        <f t="shared" si="19"/>
        <v/>
      </c>
      <c r="L26" s="17" t="str">
        <f t="shared" si="19"/>
        <v/>
      </c>
      <c r="O26" s="18" t="str">
        <f>IF($D26="","",VLOOKUP($D26,申込用紙①!$D$15:$M$54,10,FALSE))</f>
        <v/>
      </c>
      <c r="P26" s="18" t="str">
        <f>IF($I26="","",VLOOKUP($I26,申込用紙①!$D$15:$M$54,10,FALSE))</f>
        <v/>
      </c>
      <c r="Q26" s="19">
        <v>5</v>
      </c>
      <c r="R26" s="18" t="str">
        <f>IF($O26="","",VLOOKUP($C$4,コード一覧!$E$5:$F$21,2,FALSE))</f>
        <v/>
      </c>
      <c r="S26" s="18" t="str">
        <f t="shared" si="20"/>
        <v/>
      </c>
      <c r="T26" s="18" t="str">
        <f>IF($O26="","",VLOOKUP($O26,申込用紙①!$A$15:$K$54,T$4,FALSE))</f>
        <v/>
      </c>
      <c r="U26" s="18" t="str">
        <f>IF($O26="","",VLOOKUP($O26,申込用紙①!$A$15:$K$54,U$4,FALSE))</f>
        <v/>
      </c>
      <c r="V26" s="18" t="str">
        <f>IF($O26="","",DBCS(VLOOKUP($O26,申込用紙①!$A$15:$K$54,V$4,FALSE)))</f>
        <v/>
      </c>
      <c r="W26" s="18" t="str">
        <f>IF($O26="","",DBCS(VLOOKUP($O26,申込用紙①!$A$15:$K$54,W$4,FALSE)))</f>
        <v/>
      </c>
      <c r="X26" s="18" t="str">
        <f>IF($O26="","",VLOOKUP($O26,申込用紙①!$A$15:$K$54,X$4,FALSE))</f>
        <v/>
      </c>
      <c r="Y26" s="18" t="str">
        <f>IF($O26="","",VLOOKUP($O26,申込用紙①!$A$15:$K$54,Y$4,FALSE))</f>
        <v/>
      </c>
      <c r="Z26" s="18" t="str">
        <f>IF($O26="","",VLOOKUP($O26,申込用紙①!$A$15:$K$54,Z$4,FALSE))</f>
        <v/>
      </c>
      <c r="AA26" s="18" t="str">
        <f>IF($O26="","",VLOOKUP($O26,申込用紙①!$A$15:$K$54,AA$4,FALSE))</f>
        <v/>
      </c>
      <c r="AB26" s="18" t="str">
        <f>IF($O26="","",VLOOKUP($O26,申込用紙①!$A$15:$K$54,AB$4,FALSE))</f>
        <v/>
      </c>
      <c r="AC26" s="18" t="str">
        <f>IF($O26="","",VLOOKUP($O26,申込用紙①!$A$15:$K$54,AC$4,FALSE))</f>
        <v/>
      </c>
      <c r="AD26" s="18" t="str">
        <f>IF($P26="","",VLOOKUP($P26,申込用紙①!$A$15:$K$54,AD$4,FALSE))</f>
        <v/>
      </c>
      <c r="AE26" s="18" t="str">
        <f>IF($P26="","",VLOOKUP($P26,申込用紙①!$A$15:$K$54,AE$4,FALSE))</f>
        <v/>
      </c>
      <c r="AF26" s="18" t="str">
        <f>IF($P26="","",DBCS(VLOOKUP($P26,申込用紙①!$A$15:$K$54,AF$4,FALSE)))</f>
        <v/>
      </c>
      <c r="AG26" s="18" t="str">
        <f>IF($P26="","",DBCS(VLOOKUP($P26,申込用紙①!$A$15:$K$54,AG$4,FALSE)))</f>
        <v/>
      </c>
      <c r="AH26" s="18" t="str">
        <f>IF($P26="","",VLOOKUP($P26,申込用紙①!$A$15:$K$54,AH$4,FALSE))</f>
        <v/>
      </c>
      <c r="AI26" s="18" t="str">
        <f>IF($P26="","",VLOOKUP($P26,申込用紙①!$A$15:$K$54,AI$4,FALSE))</f>
        <v/>
      </c>
      <c r="AJ26" s="18" t="str">
        <f>IF($P26="","",VLOOKUP($P26,申込用紙①!$A$15:$K$54,AJ$4,FALSE))</f>
        <v/>
      </c>
      <c r="AK26" s="18" t="str">
        <f>IF($P26="","",VLOOKUP($P26,申込用紙①!$A$15:$K$54,AK$4,FALSE))</f>
        <v/>
      </c>
      <c r="AL26" s="18" t="str">
        <f>IF($P26="","",VLOOKUP($P26,申込用紙①!$A$15:$K$54,AL$4,FALSE))</f>
        <v/>
      </c>
      <c r="AM26" s="18" t="str">
        <f>IF($P26="","",VLOOKUP($P26,申込用紙①!$A$15:$K$54,AM$4,FALSE))</f>
        <v/>
      </c>
    </row>
    <row r="27" spans="1:39" x14ac:dyDescent="0.4"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39" ht="19.5" x14ac:dyDescent="0.4">
      <c r="A28" s="51" t="s">
        <v>185</v>
      </c>
      <c r="B28" s="51"/>
      <c r="C28" s="52"/>
      <c r="D28" s="52"/>
      <c r="E28" s="11" t="s">
        <v>211</v>
      </c>
      <c r="O28" s="18"/>
      <c r="P28" s="18"/>
      <c r="Q28" s="18"/>
      <c r="R28" s="18"/>
      <c r="S28" s="18"/>
      <c r="T28" s="18">
        <v>2</v>
      </c>
      <c r="U28" s="18">
        <v>3</v>
      </c>
      <c r="V28" s="18">
        <v>5</v>
      </c>
      <c r="W28" s="18">
        <v>4</v>
      </c>
      <c r="X28" s="18">
        <v>6</v>
      </c>
      <c r="Y28" s="18">
        <v>7</v>
      </c>
      <c r="Z28" s="18">
        <v>8</v>
      </c>
      <c r="AA28" s="18">
        <v>9</v>
      </c>
      <c r="AB28" s="18">
        <v>8</v>
      </c>
      <c r="AC28" s="18">
        <v>11</v>
      </c>
      <c r="AD28" s="18">
        <v>2</v>
      </c>
      <c r="AE28" s="18">
        <v>3</v>
      </c>
      <c r="AF28" s="18">
        <v>5</v>
      </c>
      <c r="AG28" s="18">
        <v>4</v>
      </c>
      <c r="AH28" s="18">
        <v>6</v>
      </c>
      <c r="AI28" s="18">
        <v>7</v>
      </c>
      <c r="AJ28" s="18">
        <v>8</v>
      </c>
      <c r="AK28" s="18">
        <v>9</v>
      </c>
      <c r="AL28" s="18">
        <v>8</v>
      </c>
      <c r="AM28" s="18">
        <v>11</v>
      </c>
    </row>
    <row r="29" spans="1:39" x14ac:dyDescent="0.4">
      <c r="B29" s="7" t="s">
        <v>108</v>
      </c>
      <c r="C29" s="7" t="s">
        <v>158</v>
      </c>
      <c r="D29" s="8" t="s">
        <v>159</v>
      </c>
      <c r="E29" s="27" t="s">
        <v>160</v>
      </c>
      <c r="F29" s="17" t="s">
        <v>161</v>
      </c>
      <c r="G29" s="17"/>
      <c r="H29" s="27" t="s">
        <v>154</v>
      </c>
      <c r="I29" s="6" t="s">
        <v>155</v>
      </c>
      <c r="J29" s="27" t="s">
        <v>156</v>
      </c>
      <c r="K29" s="17" t="s">
        <v>157</v>
      </c>
      <c r="L29" s="17" t="s">
        <v>157</v>
      </c>
      <c r="O29" s="18" t="s">
        <v>187</v>
      </c>
      <c r="P29" s="18" t="s">
        <v>188</v>
      </c>
      <c r="Q29" s="18" t="s">
        <v>142</v>
      </c>
      <c r="R29" s="18" t="s">
        <v>166</v>
      </c>
      <c r="S29" s="18" t="s">
        <v>163</v>
      </c>
      <c r="T29" s="18" t="s">
        <v>167</v>
      </c>
      <c r="U29" s="18" t="s">
        <v>158</v>
      </c>
      <c r="V29" s="18" t="s">
        <v>164</v>
      </c>
      <c r="W29" s="18" t="s">
        <v>165</v>
      </c>
      <c r="X29" s="18" t="s">
        <v>168</v>
      </c>
      <c r="Y29" s="18" t="s">
        <v>169</v>
      </c>
      <c r="Z29" s="18" t="s">
        <v>170</v>
      </c>
      <c r="AA29" s="18" t="s">
        <v>171</v>
      </c>
      <c r="AB29" s="18" t="s">
        <v>173</v>
      </c>
      <c r="AC29" s="18" t="s">
        <v>174</v>
      </c>
      <c r="AD29" s="18" t="s">
        <v>175</v>
      </c>
      <c r="AE29" s="18" t="s">
        <v>176</v>
      </c>
      <c r="AF29" s="18" t="s">
        <v>177</v>
      </c>
      <c r="AG29" s="18" t="s">
        <v>178</v>
      </c>
      <c r="AH29" s="18" t="s">
        <v>179</v>
      </c>
      <c r="AI29" s="18" t="s">
        <v>180</v>
      </c>
      <c r="AJ29" s="18" t="s">
        <v>181</v>
      </c>
      <c r="AK29" s="18" t="s">
        <v>182</v>
      </c>
      <c r="AL29" s="18" t="s">
        <v>183</v>
      </c>
      <c r="AM29" s="18" t="s">
        <v>184</v>
      </c>
    </row>
    <row r="30" spans="1:39" x14ac:dyDescent="0.4">
      <c r="B30" s="5">
        <v>1</v>
      </c>
      <c r="C30" s="3" t="str">
        <f>IF($D30="","",$U30)</f>
        <v/>
      </c>
      <c r="D30" s="16"/>
      <c r="E30" s="3" t="str">
        <f>IF($D30="","",$V30)</f>
        <v/>
      </c>
      <c r="F30" s="17" t="str">
        <f>IF($D30="","",$Y30)</f>
        <v/>
      </c>
      <c r="G30" s="17"/>
      <c r="H30" s="3" t="str">
        <f>IF($I30="","",$AE30)</f>
        <v/>
      </c>
      <c r="I30" s="16"/>
      <c r="J30" s="3" t="str">
        <f>IF($I30="","",$AF30)</f>
        <v/>
      </c>
      <c r="K30" s="17" t="str">
        <f>IF($I30="","",$AI30)</f>
        <v/>
      </c>
      <c r="L30" s="17" t="str">
        <f>IF($I30="","",$AI30)</f>
        <v/>
      </c>
      <c r="O30" s="18" t="str">
        <f>IF($D30="","",VLOOKUP($D30,申込用紙①!$D$15:$M$54,10,FALSE))</f>
        <v/>
      </c>
      <c r="P30" s="18" t="str">
        <f>IF($I30="","",VLOOKUP($I30,申込用紙①!$D$15:$M$54,10,FALSE))</f>
        <v/>
      </c>
      <c r="Q30" s="19">
        <v>1</v>
      </c>
      <c r="R30" s="18" t="str">
        <f>IF($O30="","",VLOOKUP($C$4,コード一覧!$E$5:$F$21,2,FALSE))</f>
        <v/>
      </c>
      <c r="S30" s="18" t="str">
        <f>IF($C$4="","",$C$4)</f>
        <v/>
      </c>
      <c r="T30" s="18" t="str">
        <f>IF($O30="","",VLOOKUP($O30,申込用紙①!$A$15:$K$54,T$4,FALSE))</f>
        <v/>
      </c>
      <c r="U30" s="18" t="str">
        <f>IF($O30="","",VLOOKUP($O30,申込用紙①!$A$15:$K$54,U$4,FALSE))</f>
        <v/>
      </c>
      <c r="V30" s="18" t="str">
        <f>IF($O30="","",DBCS(VLOOKUP($O30,申込用紙①!$A$15:$K$54,V$4,FALSE)))</f>
        <v/>
      </c>
      <c r="W30" s="18" t="str">
        <f>IF($O30="","",DBCS(VLOOKUP($O30,申込用紙①!$A$15:$K$54,W$4,FALSE)))</f>
        <v/>
      </c>
      <c r="X30" s="18" t="str">
        <f>IF($O30="","",VLOOKUP($O30,申込用紙①!$A$15:$K$54,X$4,FALSE))</f>
        <v/>
      </c>
      <c r="Y30" s="18" t="str">
        <f>IF($O30="","",VLOOKUP($O30,申込用紙①!$A$15:$K$54,Y$4,FALSE))</f>
        <v/>
      </c>
      <c r="Z30" s="18" t="str">
        <f>IF($O30="","",VLOOKUP($O30,申込用紙①!$A$15:$K$54,Z$4,FALSE))</f>
        <v/>
      </c>
      <c r="AA30" s="18" t="str">
        <f>IF($O30="","",VLOOKUP($O30,申込用紙①!$A$15:$K$54,AA$4,FALSE))</f>
        <v/>
      </c>
      <c r="AB30" s="18" t="str">
        <f>IF($O30="","",VLOOKUP($O30,申込用紙①!$A$15:$K$54,AB$4,FALSE))</f>
        <v/>
      </c>
      <c r="AC30" s="18" t="str">
        <f>IF($O30="","",VLOOKUP($O30,申込用紙①!$A$15:$K$54,AC$4,FALSE))</f>
        <v/>
      </c>
      <c r="AD30" s="18" t="str">
        <f>IF($P30="","",VLOOKUP($P30,申込用紙①!$A$15:$K$54,AD$4,FALSE))</f>
        <v/>
      </c>
      <c r="AE30" s="18" t="str">
        <f>IF($P30="","",VLOOKUP($P30,申込用紙①!$A$15:$K$54,AE$4,FALSE))</f>
        <v/>
      </c>
      <c r="AF30" s="18" t="str">
        <f>IF($P30="","",DBCS(VLOOKUP($P30,申込用紙①!$A$15:$K$54,AF$4,FALSE)))</f>
        <v/>
      </c>
      <c r="AG30" s="18" t="str">
        <f>IF($P30="","",DBCS(VLOOKUP($P30,申込用紙①!$A$15:$K$54,AG$4,FALSE)))</f>
        <v/>
      </c>
      <c r="AH30" s="18" t="str">
        <f>IF($P30="","",VLOOKUP($P30,申込用紙①!$A$15:$K$54,AH$4,FALSE))</f>
        <v/>
      </c>
      <c r="AI30" s="18" t="str">
        <f>IF($P30="","",VLOOKUP($P30,申込用紙①!$A$15:$K$54,AI$4,FALSE))</f>
        <v/>
      </c>
      <c r="AJ30" s="18" t="str">
        <f>IF($P30="","",VLOOKUP($P30,申込用紙①!$A$15:$K$54,AJ$4,FALSE))</f>
        <v/>
      </c>
      <c r="AK30" s="18" t="str">
        <f>IF($P30="","",VLOOKUP($P30,申込用紙①!$A$15:$K$54,AK$4,FALSE))</f>
        <v/>
      </c>
      <c r="AL30" s="18" t="str">
        <f>IF($P30="","",VLOOKUP($P30,申込用紙①!$A$15:$K$54,AL$4,FALSE))</f>
        <v/>
      </c>
      <c r="AM30" s="18" t="str">
        <f>IF($P30="","",VLOOKUP($P30,申込用紙①!$A$15:$K$54,AM$4,FALSE))</f>
        <v/>
      </c>
    </row>
    <row r="31" spans="1:39" x14ac:dyDescent="0.4">
      <c r="B31" s="5">
        <v>2</v>
      </c>
      <c r="C31" s="3" t="str">
        <f t="shared" ref="C31:C34" si="21">IF($D31="","",$U31)</f>
        <v/>
      </c>
      <c r="D31" s="16"/>
      <c r="E31" s="3" t="str">
        <f t="shared" ref="E31:E34" si="22">IF($D31="","",$V31)</f>
        <v/>
      </c>
      <c r="F31" s="17" t="str">
        <f t="shared" ref="F31:F34" si="23">IF($D31="","",$Y31)</f>
        <v/>
      </c>
      <c r="G31" s="17"/>
      <c r="H31" s="3" t="str">
        <f t="shared" ref="H31:H34" si="24">IF($I31="","",$AE31)</f>
        <v/>
      </c>
      <c r="I31" s="16"/>
      <c r="J31" s="3" t="str">
        <f t="shared" ref="J31:J34" si="25">IF($I31="","",$AF31)</f>
        <v/>
      </c>
      <c r="K31" s="17" t="str">
        <f t="shared" ref="K31:L34" si="26">IF($I31="","",$AI31)</f>
        <v/>
      </c>
      <c r="L31" s="17" t="str">
        <f t="shared" si="26"/>
        <v/>
      </c>
      <c r="O31" s="18" t="str">
        <f>IF($D31="","",VLOOKUP($D31,申込用紙①!$D$15:$M$54,10,FALSE))</f>
        <v/>
      </c>
      <c r="P31" s="18" t="str">
        <f>IF($I31="","",VLOOKUP($I31,申込用紙①!$D$15:$M$54,10,FALSE))</f>
        <v/>
      </c>
      <c r="Q31" s="19">
        <v>2</v>
      </c>
      <c r="R31" s="18" t="str">
        <f>IF($O31="","",VLOOKUP($C$4,コード一覧!$E$5:$F$21,2,FALSE))</f>
        <v/>
      </c>
      <c r="S31" s="18" t="str">
        <f t="shared" ref="S31:S34" si="27">IF($C$4="","",$C$4)</f>
        <v/>
      </c>
      <c r="T31" s="18" t="str">
        <f>IF($O31="","",VLOOKUP($O31,申込用紙①!$A$15:$K$54,T$4,FALSE))</f>
        <v/>
      </c>
      <c r="U31" s="18" t="str">
        <f>IF($O31="","",VLOOKUP($O31,申込用紙①!$A$15:$K$54,U$4,FALSE))</f>
        <v/>
      </c>
      <c r="V31" s="18" t="str">
        <f>IF($O31="","",DBCS(VLOOKUP($O31,申込用紙①!$A$15:$K$54,V$4,FALSE)))</f>
        <v/>
      </c>
      <c r="W31" s="18" t="str">
        <f>IF($O31="","",DBCS(VLOOKUP($O31,申込用紙①!$A$15:$K$54,W$4,FALSE)))</f>
        <v/>
      </c>
      <c r="X31" s="18" t="str">
        <f>IF($O31="","",VLOOKUP($O31,申込用紙①!$A$15:$K$54,X$4,FALSE))</f>
        <v/>
      </c>
      <c r="Y31" s="18" t="str">
        <f>IF($O31="","",VLOOKUP($O31,申込用紙①!$A$15:$K$54,Y$4,FALSE))</f>
        <v/>
      </c>
      <c r="Z31" s="18" t="str">
        <f>IF($O31="","",VLOOKUP($O31,申込用紙①!$A$15:$K$54,Z$4,FALSE))</f>
        <v/>
      </c>
      <c r="AA31" s="18" t="str">
        <f>IF($O31="","",VLOOKUP($O31,申込用紙①!$A$15:$K$54,AA$4,FALSE))</f>
        <v/>
      </c>
      <c r="AB31" s="18" t="str">
        <f>IF($O31="","",VLOOKUP($O31,申込用紙①!$A$15:$K$54,AB$4,FALSE))</f>
        <v/>
      </c>
      <c r="AC31" s="18" t="str">
        <f>IF($O31="","",VLOOKUP($O31,申込用紙①!$A$15:$K$54,AC$4,FALSE))</f>
        <v/>
      </c>
      <c r="AD31" s="18" t="str">
        <f>IF($P31="","",VLOOKUP($P31,申込用紙①!$A$15:$K$54,AD$4,FALSE))</f>
        <v/>
      </c>
      <c r="AE31" s="18" t="str">
        <f>IF($P31="","",VLOOKUP($P31,申込用紙①!$A$15:$K$54,AE$4,FALSE))</f>
        <v/>
      </c>
      <c r="AF31" s="18" t="str">
        <f>IF($P31="","",DBCS(VLOOKUP($P31,申込用紙①!$A$15:$K$54,AF$4,FALSE)))</f>
        <v/>
      </c>
      <c r="AG31" s="18" t="str">
        <f>IF($P31="","",DBCS(VLOOKUP($P31,申込用紙①!$A$15:$K$54,AG$4,FALSE)))</f>
        <v/>
      </c>
      <c r="AH31" s="18" t="str">
        <f>IF($P31="","",VLOOKUP($P31,申込用紙①!$A$15:$K$54,AH$4,FALSE))</f>
        <v/>
      </c>
      <c r="AI31" s="18" t="str">
        <f>IF($P31="","",VLOOKUP($P31,申込用紙①!$A$15:$K$54,AI$4,FALSE))</f>
        <v/>
      </c>
      <c r="AJ31" s="18" t="str">
        <f>IF($P31="","",VLOOKUP($P31,申込用紙①!$A$15:$K$54,AJ$4,FALSE))</f>
        <v/>
      </c>
      <c r="AK31" s="18" t="str">
        <f>IF($P31="","",VLOOKUP($P31,申込用紙①!$A$15:$K$54,AK$4,FALSE))</f>
        <v/>
      </c>
      <c r="AL31" s="18" t="str">
        <f>IF($P31="","",VLOOKUP($P31,申込用紙①!$A$15:$K$54,AL$4,FALSE))</f>
        <v/>
      </c>
      <c r="AM31" s="18" t="str">
        <f>IF($P31="","",VLOOKUP($P31,申込用紙①!$A$15:$K$54,AM$4,FALSE))</f>
        <v/>
      </c>
    </row>
    <row r="32" spans="1:39" x14ac:dyDescent="0.4">
      <c r="B32" s="5">
        <v>3</v>
      </c>
      <c r="C32" s="3" t="str">
        <f t="shared" si="21"/>
        <v/>
      </c>
      <c r="D32" s="16"/>
      <c r="E32" s="3" t="str">
        <f t="shared" si="22"/>
        <v/>
      </c>
      <c r="F32" s="17" t="str">
        <f t="shared" si="23"/>
        <v/>
      </c>
      <c r="G32" s="17"/>
      <c r="H32" s="3" t="str">
        <f t="shared" si="24"/>
        <v/>
      </c>
      <c r="I32" s="16"/>
      <c r="J32" s="3" t="str">
        <f t="shared" si="25"/>
        <v/>
      </c>
      <c r="K32" s="17" t="str">
        <f t="shared" si="26"/>
        <v/>
      </c>
      <c r="L32" s="17" t="str">
        <f t="shared" si="26"/>
        <v/>
      </c>
      <c r="O32" s="18" t="str">
        <f>IF($D32="","",VLOOKUP($D32,申込用紙①!$D$15:$M$54,10,FALSE))</f>
        <v/>
      </c>
      <c r="P32" s="18" t="str">
        <f>IF($I32="","",VLOOKUP($I32,申込用紙①!$D$15:$M$54,10,FALSE))</f>
        <v/>
      </c>
      <c r="Q32" s="19">
        <v>3</v>
      </c>
      <c r="R32" s="18" t="str">
        <f>IF($O32="","",VLOOKUP($C$4,コード一覧!$E$5:$F$21,2,FALSE))</f>
        <v/>
      </c>
      <c r="S32" s="18" t="str">
        <f t="shared" si="27"/>
        <v/>
      </c>
      <c r="T32" s="18" t="str">
        <f>IF($O32="","",VLOOKUP($O32,申込用紙①!$A$15:$K$54,T$4,FALSE))</f>
        <v/>
      </c>
      <c r="U32" s="18" t="str">
        <f>IF($O32="","",VLOOKUP($O32,申込用紙①!$A$15:$K$54,U$4,FALSE))</f>
        <v/>
      </c>
      <c r="V32" s="18" t="str">
        <f>IF($O32="","",DBCS(VLOOKUP($O32,申込用紙①!$A$15:$K$54,V$4,FALSE)))</f>
        <v/>
      </c>
      <c r="W32" s="18" t="str">
        <f>IF($O32="","",DBCS(VLOOKUP($O32,申込用紙①!$A$15:$K$54,W$4,FALSE)))</f>
        <v/>
      </c>
      <c r="X32" s="18" t="str">
        <f>IF($O32="","",VLOOKUP($O32,申込用紙①!$A$15:$K$54,X$4,FALSE))</f>
        <v/>
      </c>
      <c r="Y32" s="18" t="str">
        <f>IF($O32="","",VLOOKUP($O32,申込用紙①!$A$15:$K$54,Y$4,FALSE))</f>
        <v/>
      </c>
      <c r="Z32" s="18" t="str">
        <f>IF($O32="","",VLOOKUP($O32,申込用紙①!$A$15:$K$54,Z$4,FALSE))</f>
        <v/>
      </c>
      <c r="AA32" s="18" t="str">
        <f>IF($O32="","",VLOOKUP($O32,申込用紙①!$A$15:$K$54,AA$4,FALSE))</f>
        <v/>
      </c>
      <c r="AB32" s="18" t="str">
        <f>IF($O32="","",VLOOKUP($O32,申込用紙①!$A$15:$K$54,AB$4,FALSE))</f>
        <v/>
      </c>
      <c r="AC32" s="18" t="str">
        <f>IF($O32="","",VLOOKUP($O32,申込用紙①!$A$15:$K$54,AC$4,FALSE))</f>
        <v/>
      </c>
      <c r="AD32" s="18" t="str">
        <f>IF($P32="","",VLOOKUP($P32,申込用紙①!$A$15:$K$54,AD$4,FALSE))</f>
        <v/>
      </c>
      <c r="AE32" s="18" t="str">
        <f>IF($P32="","",VLOOKUP($P32,申込用紙①!$A$15:$K$54,AE$4,FALSE))</f>
        <v/>
      </c>
      <c r="AF32" s="18" t="str">
        <f>IF($P32="","",DBCS(VLOOKUP($P32,申込用紙①!$A$15:$K$54,AF$4,FALSE)))</f>
        <v/>
      </c>
      <c r="AG32" s="18" t="str">
        <f>IF($P32="","",DBCS(VLOOKUP($P32,申込用紙①!$A$15:$K$54,AG$4,FALSE)))</f>
        <v/>
      </c>
      <c r="AH32" s="18" t="str">
        <f>IF($P32="","",VLOOKUP($P32,申込用紙①!$A$15:$K$54,AH$4,FALSE))</f>
        <v/>
      </c>
      <c r="AI32" s="18" t="str">
        <f>IF($P32="","",VLOOKUP($P32,申込用紙①!$A$15:$K$54,AI$4,FALSE))</f>
        <v/>
      </c>
      <c r="AJ32" s="18" t="str">
        <f>IF($P32="","",VLOOKUP($P32,申込用紙①!$A$15:$K$54,AJ$4,FALSE))</f>
        <v/>
      </c>
      <c r="AK32" s="18" t="str">
        <f>IF($P32="","",VLOOKUP($P32,申込用紙①!$A$15:$K$54,AK$4,FALSE))</f>
        <v/>
      </c>
      <c r="AL32" s="18" t="str">
        <f>IF($P32="","",VLOOKUP($P32,申込用紙①!$A$15:$K$54,AL$4,FALSE))</f>
        <v/>
      </c>
      <c r="AM32" s="18" t="str">
        <f>IF($P32="","",VLOOKUP($P32,申込用紙①!$A$15:$K$54,AM$4,FALSE))</f>
        <v/>
      </c>
    </row>
    <row r="33" spans="1:39" x14ac:dyDescent="0.4">
      <c r="B33" s="5">
        <v>4</v>
      </c>
      <c r="C33" s="3" t="str">
        <f t="shared" si="21"/>
        <v/>
      </c>
      <c r="D33" s="16"/>
      <c r="E33" s="3" t="str">
        <f t="shared" si="22"/>
        <v/>
      </c>
      <c r="F33" s="17" t="str">
        <f t="shared" si="23"/>
        <v/>
      </c>
      <c r="G33" s="17"/>
      <c r="H33" s="3" t="str">
        <f t="shared" si="24"/>
        <v/>
      </c>
      <c r="I33" s="16"/>
      <c r="J33" s="3" t="str">
        <f t="shared" si="25"/>
        <v/>
      </c>
      <c r="K33" s="17" t="str">
        <f t="shared" si="26"/>
        <v/>
      </c>
      <c r="L33" s="17" t="str">
        <f t="shared" si="26"/>
        <v/>
      </c>
      <c r="O33" s="18" t="str">
        <f>IF($D33="","",VLOOKUP($D33,申込用紙①!$D$15:$M$54,10,FALSE))</f>
        <v/>
      </c>
      <c r="P33" s="18" t="str">
        <f>IF($I33="","",VLOOKUP($I33,申込用紙①!$D$15:$M$54,10,FALSE))</f>
        <v/>
      </c>
      <c r="Q33" s="19">
        <v>4</v>
      </c>
      <c r="R33" s="18" t="str">
        <f>IF($O33="","",VLOOKUP($C$4,コード一覧!$E$5:$F$21,2,FALSE))</f>
        <v/>
      </c>
      <c r="S33" s="18" t="str">
        <f t="shared" si="27"/>
        <v/>
      </c>
      <c r="T33" s="18" t="str">
        <f>IF($O33="","",VLOOKUP($O33,申込用紙①!$A$15:$K$54,T$4,FALSE))</f>
        <v/>
      </c>
      <c r="U33" s="18" t="str">
        <f>IF($O33="","",VLOOKUP($O33,申込用紙①!$A$15:$K$54,U$4,FALSE))</f>
        <v/>
      </c>
      <c r="V33" s="18" t="str">
        <f>IF($O33="","",DBCS(VLOOKUP($O33,申込用紙①!$A$15:$K$54,V$4,FALSE)))</f>
        <v/>
      </c>
      <c r="W33" s="18" t="str">
        <f>IF($O33="","",DBCS(VLOOKUP($O33,申込用紙①!$A$15:$K$54,W$4,FALSE)))</f>
        <v/>
      </c>
      <c r="X33" s="18" t="str">
        <f>IF($O33="","",VLOOKUP($O33,申込用紙①!$A$15:$K$54,X$4,FALSE))</f>
        <v/>
      </c>
      <c r="Y33" s="18" t="str">
        <f>IF($O33="","",VLOOKUP($O33,申込用紙①!$A$15:$K$54,Y$4,FALSE))</f>
        <v/>
      </c>
      <c r="Z33" s="18" t="str">
        <f>IF($O33="","",VLOOKUP($O33,申込用紙①!$A$15:$K$54,Z$4,FALSE))</f>
        <v/>
      </c>
      <c r="AA33" s="18" t="str">
        <f>IF($O33="","",VLOOKUP($O33,申込用紙①!$A$15:$K$54,AA$4,FALSE))</f>
        <v/>
      </c>
      <c r="AB33" s="18" t="str">
        <f>IF($O33="","",VLOOKUP($O33,申込用紙①!$A$15:$K$54,AB$4,FALSE))</f>
        <v/>
      </c>
      <c r="AC33" s="18" t="str">
        <f>IF($O33="","",VLOOKUP($O33,申込用紙①!$A$15:$K$54,AC$4,FALSE))</f>
        <v/>
      </c>
      <c r="AD33" s="18" t="str">
        <f>IF($P33="","",VLOOKUP($P33,申込用紙①!$A$15:$K$54,AD$4,FALSE))</f>
        <v/>
      </c>
      <c r="AE33" s="18" t="str">
        <f>IF($P33="","",VLOOKUP($P33,申込用紙①!$A$15:$K$54,AE$4,FALSE))</f>
        <v/>
      </c>
      <c r="AF33" s="18" t="str">
        <f>IF($P33="","",DBCS(VLOOKUP($P33,申込用紙①!$A$15:$K$54,AF$4,FALSE)))</f>
        <v/>
      </c>
      <c r="AG33" s="18" t="str">
        <f>IF($P33="","",DBCS(VLOOKUP($P33,申込用紙①!$A$15:$K$54,AG$4,FALSE)))</f>
        <v/>
      </c>
      <c r="AH33" s="18" t="str">
        <f>IF($P33="","",VLOOKUP($P33,申込用紙①!$A$15:$K$54,AH$4,FALSE))</f>
        <v/>
      </c>
      <c r="AI33" s="18" t="str">
        <f>IF($P33="","",VLOOKUP($P33,申込用紙①!$A$15:$K$54,AI$4,FALSE))</f>
        <v/>
      </c>
      <c r="AJ33" s="18" t="str">
        <f>IF($P33="","",VLOOKUP($P33,申込用紙①!$A$15:$K$54,AJ$4,FALSE))</f>
        <v/>
      </c>
      <c r="AK33" s="18" t="str">
        <f>IF($P33="","",VLOOKUP($P33,申込用紙①!$A$15:$K$54,AK$4,FALSE))</f>
        <v/>
      </c>
      <c r="AL33" s="18" t="str">
        <f>IF($P33="","",VLOOKUP($P33,申込用紙①!$A$15:$K$54,AL$4,FALSE))</f>
        <v/>
      </c>
      <c r="AM33" s="18" t="str">
        <f>IF($P33="","",VLOOKUP($P33,申込用紙①!$A$15:$K$54,AM$4,FALSE))</f>
        <v/>
      </c>
    </row>
    <row r="34" spans="1:39" x14ac:dyDescent="0.4">
      <c r="B34" s="5">
        <v>5</v>
      </c>
      <c r="C34" s="3" t="str">
        <f t="shared" si="21"/>
        <v/>
      </c>
      <c r="D34" s="16"/>
      <c r="E34" s="3" t="str">
        <f t="shared" si="22"/>
        <v/>
      </c>
      <c r="F34" s="17" t="str">
        <f t="shared" si="23"/>
        <v/>
      </c>
      <c r="G34" s="17"/>
      <c r="H34" s="3" t="str">
        <f t="shared" si="24"/>
        <v/>
      </c>
      <c r="I34" s="16"/>
      <c r="J34" s="3" t="str">
        <f t="shared" si="25"/>
        <v/>
      </c>
      <c r="K34" s="17" t="str">
        <f t="shared" si="26"/>
        <v/>
      </c>
      <c r="L34" s="17" t="str">
        <f t="shared" si="26"/>
        <v/>
      </c>
      <c r="O34" s="18" t="str">
        <f>IF($D34="","",VLOOKUP($D34,申込用紙①!$D$15:$M$54,10,FALSE))</f>
        <v/>
      </c>
      <c r="P34" s="18" t="str">
        <f>IF($I34="","",VLOOKUP($I34,申込用紙①!$D$15:$M$54,10,FALSE))</f>
        <v/>
      </c>
      <c r="Q34" s="19">
        <v>5</v>
      </c>
      <c r="R34" s="18" t="str">
        <f>IF($O34="","",VLOOKUP($C$4,コード一覧!$E$5:$F$21,2,FALSE))</f>
        <v/>
      </c>
      <c r="S34" s="18" t="str">
        <f t="shared" si="27"/>
        <v/>
      </c>
      <c r="T34" s="18" t="str">
        <f>IF($O34="","",VLOOKUP($O34,申込用紙①!$A$15:$K$54,T$4,FALSE))</f>
        <v/>
      </c>
      <c r="U34" s="18" t="str">
        <f>IF($O34="","",VLOOKUP($O34,申込用紙①!$A$15:$K$54,U$4,FALSE))</f>
        <v/>
      </c>
      <c r="V34" s="18" t="str">
        <f>IF($O34="","",DBCS(VLOOKUP($O34,申込用紙①!$A$15:$K$54,V$4,FALSE)))</f>
        <v/>
      </c>
      <c r="W34" s="18" t="str">
        <f>IF($O34="","",DBCS(VLOOKUP($O34,申込用紙①!$A$15:$K$54,W$4,FALSE)))</f>
        <v/>
      </c>
      <c r="X34" s="18" t="str">
        <f>IF($O34="","",VLOOKUP($O34,申込用紙①!$A$15:$K$54,X$4,FALSE))</f>
        <v/>
      </c>
      <c r="Y34" s="18" t="str">
        <f>IF($O34="","",VLOOKUP($O34,申込用紙①!$A$15:$K$54,Y$4,FALSE))</f>
        <v/>
      </c>
      <c r="Z34" s="18" t="str">
        <f>IF($O34="","",VLOOKUP($O34,申込用紙①!$A$15:$K$54,Z$4,FALSE))</f>
        <v/>
      </c>
      <c r="AA34" s="18" t="str">
        <f>IF($O34="","",VLOOKUP($O34,申込用紙①!$A$15:$K$54,AA$4,FALSE))</f>
        <v/>
      </c>
      <c r="AB34" s="18" t="str">
        <f>IF($O34="","",VLOOKUP($O34,申込用紙①!$A$15:$K$54,AB$4,FALSE))</f>
        <v/>
      </c>
      <c r="AC34" s="18" t="str">
        <f>IF($O34="","",VLOOKUP($O34,申込用紙①!$A$15:$K$54,AC$4,FALSE))</f>
        <v/>
      </c>
      <c r="AD34" s="18" t="str">
        <f>IF($P34="","",VLOOKUP($P34,申込用紙①!$A$15:$K$54,AD$4,FALSE))</f>
        <v/>
      </c>
      <c r="AE34" s="18" t="str">
        <f>IF($P34="","",VLOOKUP($P34,申込用紙①!$A$15:$K$54,AE$4,FALSE))</f>
        <v/>
      </c>
      <c r="AF34" s="18" t="str">
        <f>IF($P34="","",DBCS(VLOOKUP($P34,申込用紙①!$A$15:$K$54,AF$4,FALSE)))</f>
        <v/>
      </c>
      <c r="AG34" s="18" t="str">
        <f>IF($P34="","",DBCS(VLOOKUP($P34,申込用紙①!$A$15:$K$54,AG$4,FALSE)))</f>
        <v/>
      </c>
      <c r="AH34" s="18" t="str">
        <f>IF($P34="","",VLOOKUP($P34,申込用紙①!$A$15:$K$54,AH$4,FALSE))</f>
        <v/>
      </c>
      <c r="AI34" s="18" t="str">
        <f>IF($P34="","",VLOOKUP($P34,申込用紙①!$A$15:$K$54,AI$4,FALSE))</f>
        <v/>
      </c>
      <c r="AJ34" s="18" t="str">
        <f>IF($P34="","",VLOOKUP($P34,申込用紙①!$A$15:$K$54,AJ$4,FALSE))</f>
        <v/>
      </c>
      <c r="AK34" s="18" t="str">
        <f>IF($P34="","",VLOOKUP($P34,申込用紙①!$A$15:$K$54,AK$4,FALSE))</f>
        <v/>
      </c>
      <c r="AL34" s="18" t="str">
        <f>IF($P34="","",VLOOKUP($P34,申込用紙①!$A$15:$K$54,AL$4,FALSE))</f>
        <v/>
      </c>
      <c r="AM34" s="18" t="str">
        <f>IF($P34="","",VLOOKUP($P34,申込用紙①!$A$15:$K$54,AM$4,FALSE))</f>
        <v/>
      </c>
    </row>
    <row r="35" spans="1:39" x14ac:dyDescent="0.4"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1:39" ht="19.5" x14ac:dyDescent="0.4">
      <c r="A36" s="51" t="s">
        <v>185</v>
      </c>
      <c r="B36" s="51"/>
      <c r="C36" s="52"/>
      <c r="D36" s="52"/>
      <c r="E36" s="11" t="s">
        <v>211</v>
      </c>
      <c r="O36" s="18"/>
      <c r="P36" s="18"/>
      <c r="Q36" s="18"/>
      <c r="R36" s="18"/>
      <c r="S36" s="18"/>
      <c r="T36" s="18">
        <v>2</v>
      </c>
      <c r="U36" s="18">
        <v>3</v>
      </c>
      <c r="V36" s="18">
        <v>5</v>
      </c>
      <c r="W36" s="18">
        <v>4</v>
      </c>
      <c r="X36" s="18">
        <v>6</v>
      </c>
      <c r="Y36" s="18">
        <v>7</v>
      </c>
      <c r="Z36" s="18">
        <v>8</v>
      </c>
      <c r="AA36" s="18">
        <v>9</v>
      </c>
      <c r="AB36" s="18">
        <v>8</v>
      </c>
      <c r="AC36" s="18">
        <v>11</v>
      </c>
      <c r="AD36" s="18">
        <v>2</v>
      </c>
      <c r="AE36" s="18">
        <v>3</v>
      </c>
      <c r="AF36" s="18">
        <v>5</v>
      </c>
      <c r="AG36" s="18">
        <v>4</v>
      </c>
      <c r="AH36" s="18">
        <v>6</v>
      </c>
      <c r="AI36" s="18">
        <v>7</v>
      </c>
      <c r="AJ36" s="18">
        <v>8</v>
      </c>
      <c r="AK36" s="18">
        <v>9</v>
      </c>
      <c r="AL36" s="18">
        <v>8</v>
      </c>
      <c r="AM36" s="18">
        <v>11</v>
      </c>
    </row>
    <row r="37" spans="1:39" x14ac:dyDescent="0.4">
      <c r="B37" s="7" t="s">
        <v>108</v>
      </c>
      <c r="C37" s="7" t="s">
        <v>158</v>
      </c>
      <c r="D37" s="8" t="s">
        <v>159</v>
      </c>
      <c r="E37" s="27" t="s">
        <v>160</v>
      </c>
      <c r="F37" s="17" t="s">
        <v>161</v>
      </c>
      <c r="G37" s="17"/>
      <c r="H37" s="27" t="s">
        <v>154</v>
      </c>
      <c r="I37" s="6" t="s">
        <v>155</v>
      </c>
      <c r="J37" s="27" t="s">
        <v>156</v>
      </c>
      <c r="K37" s="17" t="s">
        <v>157</v>
      </c>
      <c r="L37" s="17" t="s">
        <v>157</v>
      </c>
      <c r="O37" s="18" t="s">
        <v>187</v>
      </c>
      <c r="P37" s="18" t="s">
        <v>188</v>
      </c>
      <c r="Q37" s="18" t="s">
        <v>142</v>
      </c>
      <c r="R37" s="18" t="s">
        <v>166</v>
      </c>
      <c r="S37" s="18" t="s">
        <v>163</v>
      </c>
      <c r="T37" s="18" t="s">
        <v>167</v>
      </c>
      <c r="U37" s="18" t="s">
        <v>158</v>
      </c>
      <c r="V37" s="18" t="s">
        <v>164</v>
      </c>
      <c r="W37" s="18" t="s">
        <v>165</v>
      </c>
      <c r="X37" s="18" t="s">
        <v>168</v>
      </c>
      <c r="Y37" s="18" t="s">
        <v>169</v>
      </c>
      <c r="Z37" s="18" t="s">
        <v>170</v>
      </c>
      <c r="AA37" s="18" t="s">
        <v>171</v>
      </c>
      <c r="AB37" s="18" t="s">
        <v>173</v>
      </c>
      <c r="AC37" s="18" t="s">
        <v>174</v>
      </c>
      <c r="AD37" s="18" t="s">
        <v>175</v>
      </c>
      <c r="AE37" s="18" t="s">
        <v>176</v>
      </c>
      <c r="AF37" s="18" t="s">
        <v>177</v>
      </c>
      <c r="AG37" s="18" t="s">
        <v>178</v>
      </c>
      <c r="AH37" s="18" t="s">
        <v>179</v>
      </c>
      <c r="AI37" s="18" t="s">
        <v>180</v>
      </c>
      <c r="AJ37" s="18" t="s">
        <v>181</v>
      </c>
      <c r="AK37" s="18" t="s">
        <v>182</v>
      </c>
      <c r="AL37" s="18" t="s">
        <v>183</v>
      </c>
      <c r="AM37" s="18" t="s">
        <v>184</v>
      </c>
    </row>
    <row r="38" spans="1:39" x14ac:dyDescent="0.4">
      <c r="B38" s="5">
        <v>1</v>
      </c>
      <c r="C38" s="3" t="str">
        <f>IF($D38="","",$U38)</f>
        <v/>
      </c>
      <c r="D38" s="16"/>
      <c r="E38" s="3" t="str">
        <f>IF($D38="","",$V38)</f>
        <v/>
      </c>
      <c r="F38" s="17" t="str">
        <f>IF($D38="","",$Y38)</f>
        <v/>
      </c>
      <c r="G38" s="17"/>
      <c r="H38" s="3" t="str">
        <f>IF($I38="","",$AE38)</f>
        <v/>
      </c>
      <c r="I38" s="16"/>
      <c r="J38" s="3" t="str">
        <f>IF($I38="","",$AF38)</f>
        <v/>
      </c>
      <c r="K38" s="17" t="str">
        <f>IF($I38="","",$AI38)</f>
        <v/>
      </c>
      <c r="L38" s="17" t="str">
        <f>IF($I38="","",$AI38)</f>
        <v/>
      </c>
      <c r="O38" s="18" t="str">
        <f>IF($D38="","",VLOOKUP($D38,申込用紙①!$D$15:$M$54,10,FALSE))</f>
        <v/>
      </c>
      <c r="P38" s="18" t="str">
        <f>IF($I38="","",VLOOKUP($I38,申込用紙①!$D$15:$M$54,10,FALSE))</f>
        <v/>
      </c>
      <c r="Q38" s="19">
        <v>1</v>
      </c>
      <c r="R38" s="18" t="str">
        <f>IF($O38="","",VLOOKUP($C$4,コード一覧!$E$5:$F$21,2,FALSE))</f>
        <v/>
      </c>
      <c r="S38" s="18" t="str">
        <f>IF($C$4="","",$C$4)</f>
        <v/>
      </c>
      <c r="T38" s="18" t="str">
        <f>IF($O38="","",VLOOKUP($O38,申込用紙①!$A$15:$K$54,T$4,FALSE))</f>
        <v/>
      </c>
      <c r="U38" s="18" t="str">
        <f>IF($O38="","",VLOOKUP($O38,申込用紙①!$A$15:$K$54,U$4,FALSE))</f>
        <v/>
      </c>
      <c r="V38" s="18" t="str">
        <f>IF($O38="","",DBCS(VLOOKUP($O38,申込用紙①!$A$15:$K$54,V$4,FALSE)))</f>
        <v/>
      </c>
      <c r="W38" s="18" t="str">
        <f>IF($O38="","",DBCS(VLOOKUP($O38,申込用紙①!$A$15:$K$54,W$4,FALSE)))</f>
        <v/>
      </c>
      <c r="X38" s="18" t="str">
        <f>IF($O38="","",VLOOKUP($O38,申込用紙①!$A$15:$K$54,X$4,FALSE))</f>
        <v/>
      </c>
      <c r="Y38" s="18" t="str">
        <f>IF($O38="","",VLOOKUP($O38,申込用紙①!$A$15:$K$54,Y$4,FALSE))</f>
        <v/>
      </c>
      <c r="Z38" s="18" t="str">
        <f>IF($O38="","",VLOOKUP($O38,申込用紙①!$A$15:$K$54,Z$4,FALSE))</f>
        <v/>
      </c>
      <c r="AA38" s="18" t="str">
        <f>IF($O38="","",VLOOKUP($O38,申込用紙①!$A$15:$K$54,AA$4,FALSE))</f>
        <v/>
      </c>
      <c r="AB38" s="18" t="str">
        <f>IF($O38="","",VLOOKUP($O38,申込用紙①!$A$15:$K$54,AB$4,FALSE))</f>
        <v/>
      </c>
      <c r="AC38" s="18" t="str">
        <f>IF($O38="","",VLOOKUP($O38,申込用紙①!$A$15:$K$54,AC$4,FALSE))</f>
        <v/>
      </c>
      <c r="AD38" s="18" t="str">
        <f>IF($P38="","",VLOOKUP($P38,申込用紙①!$A$15:$K$54,AD$4,FALSE))</f>
        <v/>
      </c>
      <c r="AE38" s="18" t="str">
        <f>IF($P38="","",VLOOKUP($P38,申込用紙①!$A$15:$K$54,AE$4,FALSE))</f>
        <v/>
      </c>
      <c r="AF38" s="18" t="str">
        <f>IF($P38="","",DBCS(VLOOKUP($P38,申込用紙①!$A$15:$K$54,AF$4,FALSE)))</f>
        <v/>
      </c>
      <c r="AG38" s="18" t="str">
        <f>IF($P38="","",DBCS(VLOOKUP($P38,申込用紙①!$A$15:$K$54,AG$4,FALSE)))</f>
        <v/>
      </c>
      <c r="AH38" s="18" t="str">
        <f>IF($P38="","",VLOOKUP($P38,申込用紙①!$A$15:$K$54,AH$4,FALSE))</f>
        <v/>
      </c>
      <c r="AI38" s="18" t="str">
        <f>IF($P38="","",VLOOKUP($P38,申込用紙①!$A$15:$K$54,AI$4,FALSE))</f>
        <v/>
      </c>
      <c r="AJ38" s="18" t="str">
        <f>IF($P38="","",VLOOKUP($P38,申込用紙①!$A$15:$K$54,AJ$4,FALSE))</f>
        <v/>
      </c>
      <c r="AK38" s="18" t="str">
        <f>IF($P38="","",VLOOKUP($P38,申込用紙①!$A$15:$K$54,AK$4,FALSE))</f>
        <v/>
      </c>
      <c r="AL38" s="18" t="str">
        <f>IF($P38="","",VLOOKUP($P38,申込用紙①!$A$15:$K$54,AL$4,FALSE))</f>
        <v/>
      </c>
      <c r="AM38" s="18" t="str">
        <f>IF($P38="","",VLOOKUP($P38,申込用紙①!$A$15:$K$54,AM$4,FALSE))</f>
        <v/>
      </c>
    </row>
    <row r="39" spans="1:39" x14ac:dyDescent="0.4">
      <c r="B39" s="5">
        <v>2</v>
      </c>
      <c r="C39" s="3" t="str">
        <f t="shared" ref="C39:C42" si="28">IF($D39="","",$U39)</f>
        <v/>
      </c>
      <c r="D39" s="16"/>
      <c r="E39" s="3" t="str">
        <f t="shared" ref="E39:E42" si="29">IF($D39="","",$V39)</f>
        <v/>
      </c>
      <c r="F39" s="17" t="str">
        <f t="shared" ref="F39:F42" si="30">IF($D39="","",$Y39)</f>
        <v/>
      </c>
      <c r="G39" s="17"/>
      <c r="H39" s="3" t="str">
        <f t="shared" ref="H39:H42" si="31">IF($I39="","",$AE39)</f>
        <v/>
      </c>
      <c r="I39" s="16"/>
      <c r="J39" s="3" t="str">
        <f t="shared" ref="J39:J42" si="32">IF($I39="","",$AF39)</f>
        <v/>
      </c>
      <c r="K39" s="17" t="str">
        <f t="shared" ref="K39:L42" si="33">IF($I39="","",$AI39)</f>
        <v/>
      </c>
      <c r="L39" s="17" t="str">
        <f t="shared" si="33"/>
        <v/>
      </c>
      <c r="O39" s="18" t="str">
        <f>IF($D39="","",VLOOKUP($D39,申込用紙①!$D$15:$M$54,10,FALSE))</f>
        <v/>
      </c>
      <c r="P39" s="18" t="str">
        <f>IF($I39="","",VLOOKUP($I39,申込用紙①!$D$15:$M$54,10,FALSE))</f>
        <v/>
      </c>
      <c r="Q39" s="19">
        <v>2</v>
      </c>
      <c r="R39" s="18" t="str">
        <f>IF($O39="","",VLOOKUP($C$4,コード一覧!$E$5:$F$21,2,FALSE))</f>
        <v/>
      </c>
      <c r="S39" s="18" t="str">
        <f t="shared" ref="S39:S42" si="34">IF($C$4="","",$C$4)</f>
        <v/>
      </c>
      <c r="T39" s="18" t="str">
        <f>IF($O39="","",VLOOKUP($O39,申込用紙①!$A$15:$K$54,T$4,FALSE))</f>
        <v/>
      </c>
      <c r="U39" s="18" t="str">
        <f>IF($O39="","",VLOOKUP($O39,申込用紙①!$A$15:$K$54,U$4,FALSE))</f>
        <v/>
      </c>
      <c r="V39" s="18" t="str">
        <f>IF($O39="","",DBCS(VLOOKUP($O39,申込用紙①!$A$15:$K$54,V$4,FALSE)))</f>
        <v/>
      </c>
      <c r="W39" s="18" t="str">
        <f>IF($O39="","",DBCS(VLOOKUP($O39,申込用紙①!$A$15:$K$54,W$4,FALSE)))</f>
        <v/>
      </c>
      <c r="X39" s="18" t="str">
        <f>IF($O39="","",VLOOKUP($O39,申込用紙①!$A$15:$K$54,X$4,FALSE))</f>
        <v/>
      </c>
      <c r="Y39" s="18" t="str">
        <f>IF($O39="","",VLOOKUP($O39,申込用紙①!$A$15:$K$54,Y$4,FALSE))</f>
        <v/>
      </c>
      <c r="Z39" s="18" t="str">
        <f>IF($O39="","",VLOOKUP($O39,申込用紙①!$A$15:$K$54,Z$4,FALSE))</f>
        <v/>
      </c>
      <c r="AA39" s="18" t="str">
        <f>IF($O39="","",VLOOKUP($O39,申込用紙①!$A$15:$K$54,AA$4,FALSE))</f>
        <v/>
      </c>
      <c r="AB39" s="18" t="str">
        <f>IF($O39="","",VLOOKUP($O39,申込用紙①!$A$15:$K$54,AB$4,FALSE))</f>
        <v/>
      </c>
      <c r="AC39" s="18" t="str">
        <f>IF($O39="","",VLOOKUP($O39,申込用紙①!$A$15:$K$54,AC$4,FALSE))</f>
        <v/>
      </c>
      <c r="AD39" s="18" t="str">
        <f>IF($P39="","",VLOOKUP($P39,申込用紙①!$A$15:$K$54,AD$4,FALSE))</f>
        <v/>
      </c>
      <c r="AE39" s="18" t="str">
        <f>IF($P39="","",VLOOKUP($P39,申込用紙①!$A$15:$K$54,AE$4,FALSE))</f>
        <v/>
      </c>
      <c r="AF39" s="18" t="str">
        <f>IF($P39="","",DBCS(VLOOKUP($P39,申込用紙①!$A$15:$K$54,AF$4,FALSE)))</f>
        <v/>
      </c>
      <c r="AG39" s="18" t="str">
        <f>IF($P39="","",DBCS(VLOOKUP($P39,申込用紙①!$A$15:$K$54,AG$4,FALSE)))</f>
        <v/>
      </c>
      <c r="AH39" s="18" t="str">
        <f>IF($P39="","",VLOOKUP($P39,申込用紙①!$A$15:$K$54,AH$4,FALSE))</f>
        <v/>
      </c>
      <c r="AI39" s="18" t="str">
        <f>IF($P39="","",VLOOKUP($P39,申込用紙①!$A$15:$K$54,AI$4,FALSE))</f>
        <v/>
      </c>
      <c r="AJ39" s="18" t="str">
        <f>IF($P39="","",VLOOKUP($P39,申込用紙①!$A$15:$K$54,AJ$4,FALSE))</f>
        <v/>
      </c>
      <c r="AK39" s="18" t="str">
        <f>IF($P39="","",VLOOKUP($P39,申込用紙①!$A$15:$K$54,AK$4,FALSE))</f>
        <v/>
      </c>
      <c r="AL39" s="18" t="str">
        <f>IF($P39="","",VLOOKUP($P39,申込用紙①!$A$15:$K$54,AL$4,FALSE))</f>
        <v/>
      </c>
      <c r="AM39" s="18" t="str">
        <f>IF($P39="","",VLOOKUP($P39,申込用紙①!$A$15:$K$54,AM$4,FALSE))</f>
        <v/>
      </c>
    </row>
    <row r="40" spans="1:39" x14ac:dyDescent="0.4">
      <c r="B40" s="5">
        <v>3</v>
      </c>
      <c r="C40" s="3" t="str">
        <f t="shared" si="28"/>
        <v/>
      </c>
      <c r="D40" s="16"/>
      <c r="E40" s="3" t="str">
        <f t="shared" si="29"/>
        <v/>
      </c>
      <c r="F40" s="17" t="str">
        <f t="shared" si="30"/>
        <v/>
      </c>
      <c r="G40" s="17"/>
      <c r="H40" s="3" t="str">
        <f t="shared" si="31"/>
        <v/>
      </c>
      <c r="I40" s="16"/>
      <c r="J40" s="3" t="str">
        <f t="shared" si="32"/>
        <v/>
      </c>
      <c r="K40" s="17" t="str">
        <f t="shared" si="33"/>
        <v/>
      </c>
      <c r="L40" s="17" t="str">
        <f t="shared" si="33"/>
        <v/>
      </c>
      <c r="O40" s="18" t="str">
        <f>IF($D40="","",VLOOKUP($D40,申込用紙①!$D$15:$M$54,10,FALSE))</f>
        <v/>
      </c>
      <c r="P40" s="18" t="str">
        <f>IF($I40="","",VLOOKUP($I40,申込用紙①!$D$15:$M$54,10,FALSE))</f>
        <v/>
      </c>
      <c r="Q40" s="19">
        <v>3</v>
      </c>
      <c r="R40" s="18" t="str">
        <f>IF($O40="","",VLOOKUP($C$4,コード一覧!$E$5:$F$21,2,FALSE))</f>
        <v/>
      </c>
      <c r="S40" s="18" t="str">
        <f t="shared" si="34"/>
        <v/>
      </c>
      <c r="T40" s="18" t="str">
        <f>IF($O40="","",VLOOKUP($O40,申込用紙①!$A$15:$K$54,T$4,FALSE))</f>
        <v/>
      </c>
      <c r="U40" s="18" t="str">
        <f>IF($O40="","",VLOOKUP($O40,申込用紙①!$A$15:$K$54,U$4,FALSE))</f>
        <v/>
      </c>
      <c r="V40" s="18" t="str">
        <f>IF($O40="","",DBCS(VLOOKUP($O40,申込用紙①!$A$15:$K$54,V$4,FALSE)))</f>
        <v/>
      </c>
      <c r="W40" s="18" t="str">
        <f>IF($O40="","",DBCS(VLOOKUP($O40,申込用紙①!$A$15:$K$54,W$4,FALSE)))</f>
        <v/>
      </c>
      <c r="X40" s="18" t="str">
        <f>IF($O40="","",VLOOKUP($O40,申込用紙①!$A$15:$K$54,X$4,FALSE))</f>
        <v/>
      </c>
      <c r="Y40" s="18" t="str">
        <f>IF($O40="","",VLOOKUP($O40,申込用紙①!$A$15:$K$54,Y$4,FALSE))</f>
        <v/>
      </c>
      <c r="Z40" s="18" t="str">
        <f>IF($O40="","",VLOOKUP($O40,申込用紙①!$A$15:$K$54,Z$4,FALSE))</f>
        <v/>
      </c>
      <c r="AA40" s="18" t="str">
        <f>IF($O40="","",VLOOKUP($O40,申込用紙①!$A$15:$K$54,AA$4,FALSE))</f>
        <v/>
      </c>
      <c r="AB40" s="18" t="str">
        <f>IF($O40="","",VLOOKUP($O40,申込用紙①!$A$15:$K$54,AB$4,FALSE))</f>
        <v/>
      </c>
      <c r="AC40" s="18" t="str">
        <f>IF($O40="","",VLOOKUP($O40,申込用紙①!$A$15:$K$54,AC$4,FALSE))</f>
        <v/>
      </c>
      <c r="AD40" s="18" t="str">
        <f>IF($P40="","",VLOOKUP($P40,申込用紙①!$A$15:$K$54,AD$4,FALSE))</f>
        <v/>
      </c>
      <c r="AE40" s="18" t="str">
        <f>IF($P40="","",VLOOKUP($P40,申込用紙①!$A$15:$K$54,AE$4,FALSE))</f>
        <v/>
      </c>
      <c r="AF40" s="18" t="str">
        <f>IF($P40="","",DBCS(VLOOKUP($P40,申込用紙①!$A$15:$K$54,AF$4,FALSE)))</f>
        <v/>
      </c>
      <c r="AG40" s="18" t="str">
        <f>IF($P40="","",DBCS(VLOOKUP($P40,申込用紙①!$A$15:$K$54,AG$4,FALSE)))</f>
        <v/>
      </c>
      <c r="AH40" s="18" t="str">
        <f>IF($P40="","",VLOOKUP($P40,申込用紙①!$A$15:$K$54,AH$4,FALSE))</f>
        <v/>
      </c>
      <c r="AI40" s="18" t="str">
        <f>IF($P40="","",VLOOKUP($P40,申込用紙①!$A$15:$K$54,AI$4,FALSE))</f>
        <v/>
      </c>
      <c r="AJ40" s="18" t="str">
        <f>IF($P40="","",VLOOKUP($P40,申込用紙①!$A$15:$K$54,AJ$4,FALSE))</f>
        <v/>
      </c>
      <c r="AK40" s="18" t="str">
        <f>IF($P40="","",VLOOKUP($P40,申込用紙①!$A$15:$K$54,AK$4,FALSE))</f>
        <v/>
      </c>
      <c r="AL40" s="18" t="str">
        <f>IF($P40="","",VLOOKUP($P40,申込用紙①!$A$15:$K$54,AL$4,FALSE))</f>
        <v/>
      </c>
      <c r="AM40" s="18" t="str">
        <f>IF($P40="","",VLOOKUP($P40,申込用紙①!$A$15:$K$54,AM$4,FALSE))</f>
        <v/>
      </c>
    </row>
    <row r="41" spans="1:39" x14ac:dyDescent="0.4">
      <c r="B41" s="5">
        <v>4</v>
      </c>
      <c r="C41" s="3" t="str">
        <f t="shared" si="28"/>
        <v/>
      </c>
      <c r="D41" s="16"/>
      <c r="E41" s="3" t="str">
        <f t="shared" si="29"/>
        <v/>
      </c>
      <c r="F41" s="17" t="str">
        <f t="shared" si="30"/>
        <v/>
      </c>
      <c r="G41" s="17"/>
      <c r="H41" s="3" t="str">
        <f t="shared" si="31"/>
        <v/>
      </c>
      <c r="I41" s="16"/>
      <c r="J41" s="3" t="str">
        <f t="shared" si="32"/>
        <v/>
      </c>
      <c r="K41" s="17" t="str">
        <f t="shared" si="33"/>
        <v/>
      </c>
      <c r="L41" s="17" t="str">
        <f t="shared" si="33"/>
        <v/>
      </c>
      <c r="O41" s="18" t="str">
        <f>IF($D41="","",VLOOKUP($D41,申込用紙①!$D$15:$M$54,10,FALSE))</f>
        <v/>
      </c>
      <c r="P41" s="18" t="str">
        <f>IF($I41="","",VLOOKUP($I41,申込用紙①!$D$15:$M$54,10,FALSE))</f>
        <v/>
      </c>
      <c r="Q41" s="19">
        <v>4</v>
      </c>
      <c r="R41" s="18" t="str">
        <f>IF($O41="","",VLOOKUP($C$4,コード一覧!$E$5:$F$21,2,FALSE))</f>
        <v/>
      </c>
      <c r="S41" s="18" t="str">
        <f t="shared" si="34"/>
        <v/>
      </c>
      <c r="T41" s="18" t="str">
        <f>IF($O41="","",VLOOKUP($O41,申込用紙①!$A$15:$K$54,T$4,FALSE))</f>
        <v/>
      </c>
      <c r="U41" s="18" t="str">
        <f>IF($O41="","",VLOOKUP($O41,申込用紙①!$A$15:$K$54,U$4,FALSE))</f>
        <v/>
      </c>
      <c r="V41" s="18" t="str">
        <f>IF($O41="","",DBCS(VLOOKUP($O41,申込用紙①!$A$15:$K$54,V$4,FALSE)))</f>
        <v/>
      </c>
      <c r="W41" s="18" t="str">
        <f>IF($O41="","",DBCS(VLOOKUP($O41,申込用紙①!$A$15:$K$54,W$4,FALSE)))</f>
        <v/>
      </c>
      <c r="X41" s="18" t="str">
        <f>IF($O41="","",VLOOKUP($O41,申込用紙①!$A$15:$K$54,X$4,FALSE))</f>
        <v/>
      </c>
      <c r="Y41" s="18" t="str">
        <f>IF($O41="","",VLOOKUP($O41,申込用紙①!$A$15:$K$54,Y$4,FALSE))</f>
        <v/>
      </c>
      <c r="Z41" s="18" t="str">
        <f>IF($O41="","",VLOOKUP($O41,申込用紙①!$A$15:$K$54,Z$4,FALSE))</f>
        <v/>
      </c>
      <c r="AA41" s="18" t="str">
        <f>IF($O41="","",VLOOKUP($O41,申込用紙①!$A$15:$K$54,AA$4,FALSE))</f>
        <v/>
      </c>
      <c r="AB41" s="18" t="str">
        <f>IF($O41="","",VLOOKUP($O41,申込用紙①!$A$15:$K$54,AB$4,FALSE))</f>
        <v/>
      </c>
      <c r="AC41" s="18" t="str">
        <f>IF($O41="","",VLOOKUP($O41,申込用紙①!$A$15:$K$54,AC$4,FALSE))</f>
        <v/>
      </c>
      <c r="AD41" s="18" t="str">
        <f>IF($P41="","",VLOOKUP($P41,申込用紙①!$A$15:$K$54,AD$4,FALSE))</f>
        <v/>
      </c>
      <c r="AE41" s="18" t="str">
        <f>IF($P41="","",VLOOKUP($P41,申込用紙①!$A$15:$K$54,AE$4,FALSE))</f>
        <v/>
      </c>
      <c r="AF41" s="18" t="str">
        <f>IF($P41="","",DBCS(VLOOKUP($P41,申込用紙①!$A$15:$K$54,AF$4,FALSE)))</f>
        <v/>
      </c>
      <c r="AG41" s="18" t="str">
        <f>IF($P41="","",DBCS(VLOOKUP($P41,申込用紙①!$A$15:$K$54,AG$4,FALSE)))</f>
        <v/>
      </c>
      <c r="AH41" s="18" t="str">
        <f>IF($P41="","",VLOOKUP($P41,申込用紙①!$A$15:$K$54,AH$4,FALSE))</f>
        <v/>
      </c>
      <c r="AI41" s="18" t="str">
        <f>IF($P41="","",VLOOKUP($P41,申込用紙①!$A$15:$K$54,AI$4,FALSE))</f>
        <v/>
      </c>
      <c r="AJ41" s="18" t="str">
        <f>IF($P41="","",VLOOKUP($P41,申込用紙①!$A$15:$K$54,AJ$4,FALSE))</f>
        <v/>
      </c>
      <c r="AK41" s="18" t="str">
        <f>IF($P41="","",VLOOKUP($P41,申込用紙①!$A$15:$K$54,AK$4,FALSE))</f>
        <v/>
      </c>
      <c r="AL41" s="18" t="str">
        <f>IF($P41="","",VLOOKUP($P41,申込用紙①!$A$15:$K$54,AL$4,FALSE))</f>
        <v/>
      </c>
      <c r="AM41" s="18" t="str">
        <f>IF($P41="","",VLOOKUP($P41,申込用紙①!$A$15:$K$54,AM$4,FALSE))</f>
        <v/>
      </c>
    </row>
    <row r="42" spans="1:39" x14ac:dyDescent="0.4">
      <c r="B42" s="5">
        <v>5</v>
      </c>
      <c r="C42" s="3" t="str">
        <f t="shared" si="28"/>
        <v/>
      </c>
      <c r="D42" s="16"/>
      <c r="E42" s="3" t="str">
        <f t="shared" si="29"/>
        <v/>
      </c>
      <c r="F42" s="17" t="str">
        <f t="shared" si="30"/>
        <v/>
      </c>
      <c r="G42" s="17"/>
      <c r="H42" s="3" t="str">
        <f t="shared" si="31"/>
        <v/>
      </c>
      <c r="I42" s="16"/>
      <c r="J42" s="3" t="str">
        <f t="shared" si="32"/>
        <v/>
      </c>
      <c r="K42" s="17" t="str">
        <f t="shared" si="33"/>
        <v/>
      </c>
      <c r="L42" s="17" t="str">
        <f t="shared" si="33"/>
        <v/>
      </c>
      <c r="O42" s="18" t="str">
        <f>IF($D42="","",VLOOKUP($D42,申込用紙①!$D$15:$M$54,10,FALSE))</f>
        <v/>
      </c>
      <c r="P42" s="18" t="str">
        <f>IF($I42="","",VLOOKUP($I42,申込用紙①!$D$15:$M$54,10,FALSE))</f>
        <v/>
      </c>
      <c r="Q42" s="19">
        <v>5</v>
      </c>
      <c r="R42" s="18" t="str">
        <f>IF($O42="","",VLOOKUP($C$4,コード一覧!$E$5:$F$21,2,FALSE))</f>
        <v/>
      </c>
      <c r="S42" s="18" t="str">
        <f t="shared" si="34"/>
        <v/>
      </c>
      <c r="T42" s="18" t="str">
        <f>IF($O42="","",VLOOKUP($O42,申込用紙①!$A$15:$K$54,T$4,FALSE))</f>
        <v/>
      </c>
      <c r="U42" s="18" t="str">
        <f>IF($O42="","",VLOOKUP($O42,申込用紙①!$A$15:$K$54,U$4,FALSE))</f>
        <v/>
      </c>
      <c r="V42" s="18" t="str">
        <f>IF($O42="","",DBCS(VLOOKUP($O42,申込用紙①!$A$15:$K$54,V$4,FALSE)))</f>
        <v/>
      </c>
      <c r="W42" s="18" t="str">
        <f>IF($O42="","",DBCS(VLOOKUP($O42,申込用紙①!$A$15:$K$54,W$4,FALSE)))</f>
        <v/>
      </c>
      <c r="X42" s="18" t="str">
        <f>IF($O42="","",VLOOKUP($O42,申込用紙①!$A$15:$K$54,X$4,FALSE))</f>
        <v/>
      </c>
      <c r="Y42" s="18" t="str">
        <f>IF($O42="","",VLOOKUP($O42,申込用紙①!$A$15:$K$54,Y$4,FALSE))</f>
        <v/>
      </c>
      <c r="Z42" s="18" t="str">
        <f>IF($O42="","",VLOOKUP($O42,申込用紙①!$A$15:$K$54,Z$4,FALSE))</f>
        <v/>
      </c>
      <c r="AA42" s="18" t="str">
        <f>IF($O42="","",VLOOKUP($O42,申込用紙①!$A$15:$K$54,AA$4,FALSE))</f>
        <v/>
      </c>
      <c r="AB42" s="18" t="str">
        <f>IF($O42="","",VLOOKUP($O42,申込用紙①!$A$15:$K$54,AB$4,FALSE))</f>
        <v/>
      </c>
      <c r="AC42" s="18" t="str">
        <f>IF($O42="","",VLOOKUP($O42,申込用紙①!$A$15:$K$54,AC$4,FALSE))</f>
        <v/>
      </c>
      <c r="AD42" s="18" t="str">
        <f>IF($P42="","",VLOOKUP($P42,申込用紙①!$A$15:$K$54,AD$4,FALSE))</f>
        <v/>
      </c>
      <c r="AE42" s="18" t="str">
        <f>IF($P42="","",VLOOKUP($P42,申込用紙①!$A$15:$K$54,AE$4,FALSE))</f>
        <v/>
      </c>
      <c r="AF42" s="18" t="str">
        <f>IF($P42="","",DBCS(VLOOKUP($P42,申込用紙①!$A$15:$K$54,AF$4,FALSE)))</f>
        <v/>
      </c>
      <c r="AG42" s="18" t="str">
        <f>IF($P42="","",DBCS(VLOOKUP($P42,申込用紙①!$A$15:$K$54,AG$4,FALSE)))</f>
        <v/>
      </c>
      <c r="AH42" s="18" t="str">
        <f>IF($P42="","",VLOOKUP($P42,申込用紙①!$A$15:$K$54,AH$4,FALSE))</f>
        <v/>
      </c>
      <c r="AI42" s="18" t="str">
        <f>IF($P42="","",VLOOKUP($P42,申込用紙①!$A$15:$K$54,AI$4,FALSE))</f>
        <v/>
      </c>
      <c r="AJ42" s="18" t="str">
        <f>IF($P42="","",VLOOKUP($P42,申込用紙①!$A$15:$K$54,AJ$4,FALSE))</f>
        <v/>
      </c>
      <c r="AK42" s="18" t="str">
        <f>IF($P42="","",VLOOKUP($P42,申込用紙①!$A$15:$K$54,AK$4,FALSE))</f>
        <v/>
      </c>
      <c r="AL42" s="18" t="str">
        <f>IF($P42="","",VLOOKUP($P42,申込用紙①!$A$15:$K$54,AL$4,FALSE))</f>
        <v/>
      </c>
      <c r="AM42" s="18" t="str">
        <f>IF($P42="","",VLOOKUP($P42,申込用紙①!$A$15:$K$54,AM$4,FALSE))</f>
        <v/>
      </c>
    </row>
    <row r="43" spans="1:39" x14ac:dyDescent="0.4"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39" ht="19.5" x14ac:dyDescent="0.4">
      <c r="A44" s="51" t="s">
        <v>185</v>
      </c>
      <c r="B44" s="51"/>
      <c r="C44" s="52"/>
      <c r="D44" s="52"/>
      <c r="E44" s="11" t="s">
        <v>211</v>
      </c>
      <c r="O44" s="18"/>
      <c r="P44" s="18"/>
      <c r="Q44" s="18"/>
      <c r="R44" s="18"/>
      <c r="S44" s="18"/>
      <c r="T44" s="18">
        <v>2</v>
      </c>
      <c r="U44" s="18">
        <v>3</v>
      </c>
      <c r="V44" s="18">
        <v>5</v>
      </c>
      <c r="W44" s="18">
        <v>4</v>
      </c>
      <c r="X44" s="18">
        <v>6</v>
      </c>
      <c r="Y44" s="18">
        <v>7</v>
      </c>
      <c r="Z44" s="18">
        <v>8</v>
      </c>
      <c r="AA44" s="18">
        <v>9</v>
      </c>
      <c r="AB44" s="18">
        <v>8</v>
      </c>
      <c r="AC44" s="18">
        <v>11</v>
      </c>
      <c r="AD44" s="18">
        <v>2</v>
      </c>
      <c r="AE44" s="18">
        <v>3</v>
      </c>
      <c r="AF44" s="18">
        <v>5</v>
      </c>
      <c r="AG44" s="18">
        <v>4</v>
      </c>
      <c r="AH44" s="18">
        <v>6</v>
      </c>
      <c r="AI44" s="18">
        <v>7</v>
      </c>
      <c r="AJ44" s="18">
        <v>8</v>
      </c>
      <c r="AK44" s="18">
        <v>9</v>
      </c>
      <c r="AL44" s="18">
        <v>8</v>
      </c>
      <c r="AM44" s="18">
        <v>11</v>
      </c>
    </row>
    <row r="45" spans="1:39" x14ac:dyDescent="0.4">
      <c r="B45" s="7" t="s">
        <v>108</v>
      </c>
      <c r="C45" s="7" t="s">
        <v>158</v>
      </c>
      <c r="D45" s="8" t="s">
        <v>159</v>
      </c>
      <c r="E45" s="27" t="s">
        <v>160</v>
      </c>
      <c r="F45" s="17" t="s">
        <v>161</v>
      </c>
      <c r="G45" s="17"/>
      <c r="H45" s="27" t="s">
        <v>154</v>
      </c>
      <c r="I45" s="6" t="s">
        <v>155</v>
      </c>
      <c r="J45" s="27" t="s">
        <v>156</v>
      </c>
      <c r="K45" s="17" t="s">
        <v>157</v>
      </c>
      <c r="L45" s="17" t="s">
        <v>157</v>
      </c>
      <c r="O45" s="18" t="s">
        <v>187</v>
      </c>
      <c r="P45" s="18" t="s">
        <v>188</v>
      </c>
      <c r="Q45" s="18" t="s">
        <v>142</v>
      </c>
      <c r="R45" s="18" t="s">
        <v>166</v>
      </c>
      <c r="S45" s="18" t="s">
        <v>163</v>
      </c>
      <c r="T45" s="18" t="s">
        <v>167</v>
      </c>
      <c r="U45" s="18" t="s">
        <v>158</v>
      </c>
      <c r="V45" s="18" t="s">
        <v>164</v>
      </c>
      <c r="W45" s="18" t="s">
        <v>165</v>
      </c>
      <c r="X45" s="18" t="s">
        <v>168</v>
      </c>
      <c r="Y45" s="18" t="s">
        <v>169</v>
      </c>
      <c r="Z45" s="18" t="s">
        <v>170</v>
      </c>
      <c r="AA45" s="18" t="s">
        <v>171</v>
      </c>
      <c r="AB45" s="18" t="s">
        <v>173</v>
      </c>
      <c r="AC45" s="18" t="s">
        <v>174</v>
      </c>
      <c r="AD45" s="18" t="s">
        <v>175</v>
      </c>
      <c r="AE45" s="18" t="s">
        <v>176</v>
      </c>
      <c r="AF45" s="18" t="s">
        <v>177</v>
      </c>
      <c r="AG45" s="18" t="s">
        <v>178</v>
      </c>
      <c r="AH45" s="18" t="s">
        <v>179</v>
      </c>
      <c r="AI45" s="18" t="s">
        <v>180</v>
      </c>
      <c r="AJ45" s="18" t="s">
        <v>181</v>
      </c>
      <c r="AK45" s="18" t="s">
        <v>182</v>
      </c>
      <c r="AL45" s="18" t="s">
        <v>183</v>
      </c>
      <c r="AM45" s="18" t="s">
        <v>184</v>
      </c>
    </row>
    <row r="46" spans="1:39" x14ac:dyDescent="0.4">
      <c r="B46" s="5">
        <v>1</v>
      </c>
      <c r="C46" s="3" t="str">
        <f>IF($D46="","",$U46)</f>
        <v/>
      </c>
      <c r="D46" s="16"/>
      <c r="E46" s="3" t="str">
        <f>IF($D46="","",$V46)</f>
        <v/>
      </c>
      <c r="F46" s="17" t="str">
        <f>IF($D46="","",$Y46)</f>
        <v/>
      </c>
      <c r="G46" s="17"/>
      <c r="H46" s="3" t="str">
        <f>IF($I46="","",$AE46)</f>
        <v/>
      </c>
      <c r="I46" s="16"/>
      <c r="J46" s="3" t="str">
        <f>IF($I46="","",$AF46)</f>
        <v/>
      </c>
      <c r="K46" s="17" t="str">
        <f>IF($I46="","",$AI46)</f>
        <v/>
      </c>
      <c r="L46" s="17" t="str">
        <f>IF($I46="","",$AI46)</f>
        <v/>
      </c>
      <c r="O46" s="18" t="str">
        <f>IF($D46="","",VLOOKUP($D46,申込用紙①!$D$15:$M$54,10,FALSE))</f>
        <v/>
      </c>
      <c r="P46" s="18" t="str">
        <f>IF($I46="","",VLOOKUP($I46,申込用紙①!$D$15:$M$54,10,FALSE))</f>
        <v/>
      </c>
      <c r="Q46" s="19">
        <v>1</v>
      </c>
      <c r="R46" s="18" t="str">
        <f>IF($O46="","",VLOOKUP($C$4,コード一覧!$E$5:$F$21,2,FALSE))</f>
        <v/>
      </c>
      <c r="S46" s="18" t="str">
        <f>IF($C$4="","",$C$4)</f>
        <v/>
      </c>
      <c r="T46" s="18" t="str">
        <f>IF($O46="","",VLOOKUP($O46,申込用紙①!$A$15:$K$54,T$4,FALSE))</f>
        <v/>
      </c>
      <c r="U46" s="18" t="str">
        <f>IF($O46="","",VLOOKUP($O46,申込用紙①!$A$15:$K$54,U$4,FALSE))</f>
        <v/>
      </c>
      <c r="V46" s="18" t="str">
        <f>IF($O46="","",DBCS(VLOOKUP($O46,申込用紙①!$A$15:$K$54,V$4,FALSE)))</f>
        <v/>
      </c>
      <c r="W46" s="18" t="str">
        <f>IF($O46="","",DBCS(VLOOKUP($O46,申込用紙①!$A$15:$K$54,W$4,FALSE)))</f>
        <v/>
      </c>
      <c r="X46" s="18" t="str">
        <f>IF($O46="","",VLOOKUP($O46,申込用紙①!$A$15:$K$54,X$4,FALSE))</f>
        <v/>
      </c>
      <c r="Y46" s="18" t="str">
        <f>IF($O46="","",VLOOKUP($O46,申込用紙①!$A$15:$K$54,Y$4,FALSE))</f>
        <v/>
      </c>
      <c r="Z46" s="18" t="str">
        <f>IF($O46="","",VLOOKUP($O46,申込用紙①!$A$15:$K$54,Z$4,FALSE))</f>
        <v/>
      </c>
      <c r="AA46" s="18" t="str">
        <f>IF($O46="","",VLOOKUP($O46,申込用紙①!$A$15:$K$54,AA$4,FALSE))</f>
        <v/>
      </c>
      <c r="AB46" s="18" t="str">
        <f>IF($O46="","",VLOOKUP($O46,申込用紙①!$A$15:$K$54,AB$4,FALSE))</f>
        <v/>
      </c>
      <c r="AC46" s="18" t="str">
        <f>IF($O46="","",VLOOKUP($O46,申込用紙①!$A$15:$K$54,AC$4,FALSE))</f>
        <v/>
      </c>
      <c r="AD46" s="18" t="str">
        <f>IF($P46="","",VLOOKUP($P46,申込用紙①!$A$15:$K$54,AD$4,FALSE))</f>
        <v/>
      </c>
      <c r="AE46" s="18" t="str">
        <f>IF($P46="","",VLOOKUP($P46,申込用紙①!$A$15:$K$54,AE$4,FALSE))</f>
        <v/>
      </c>
      <c r="AF46" s="18" t="str">
        <f>IF($P46="","",DBCS(VLOOKUP($P46,申込用紙①!$A$15:$K$54,AF$4,FALSE)))</f>
        <v/>
      </c>
      <c r="AG46" s="18" t="str">
        <f>IF($P46="","",DBCS(VLOOKUP($P46,申込用紙①!$A$15:$K$54,AG$4,FALSE)))</f>
        <v/>
      </c>
      <c r="AH46" s="18" t="str">
        <f>IF($P46="","",VLOOKUP($P46,申込用紙①!$A$15:$K$54,AH$4,FALSE))</f>
        <v/>
      </c>
      <c r="AI46" s="18" t="str">
        <f>IF($P46="","",VLOOKUP($P46,申込用紙①!$A$15:$K$54,AI$4,FALSE))</f>
        <v/>
      </c>
      <c r="AJ46" s="18" t="str">
        <f>IF($P46="","",VLOOKUP($P46,申込用紙①!$A$15:$K$54,AJ$4,FALSE))</f>
        <v/>
      </c>
      <c r="AK46" s="18" t="str">
        <f>IF($P46="","",VLOOKUP($P46,申込用紙①!$A$15:$K$54,AK$4,FALSE))</f>
        <v/>
      </c>
      <c r="AL46" s="18" t="str">
        <f>IF($P46="","",VLOOKUP($P46,申込用紙①!$A$15:$K$54,AL$4,FALSE))</f>
        <v/>
      </c>
      <c r="AM46" s="18" t="str">
        <f>IF($P46="","",VLOOKUP($P46,申込用紙①!$A$15:$K$54,AM$4,FALSE))</f>
        <v/>
      </c>
    </row>
    <row r="47" spans="1:39" x14ac:dyDescent="0.4">
      <c r="B47" s="5">
        <v>2</v>
      </c>
      <c r="C47" s="3" t="str">
        <f t="shared" ref="C47:C50" si="35">IF($D47="","",$U47)</f>
        <v/>
      </c>
      <c r="D47" s="16"/>
      <c r="E47" s="3" t="str">
        <f t="shared" ref="E47:E50" si="36">IF($D47="","",$V47)</f>
        <v/>
      </c>
      <c r="F47" s="17" t="str">
        <f t="shared" ref="F47:F50" si="37">IF($D47="","",$Y47)</f>
        <v/>
      </c>
      <c r="G47" s="17"/>
      <c r="H47" s="3" t="str">
        <f t="shared" ref="H47:H50" si="38">IF($I47="","",$AE47)</f>
        <v/>
      </c>
      <c r="I47" s="16"/>
      <c r="J47" s="3" t="str">
        <f t="shared" ref="J47:J50" si="39">IF($I47="","",$AF47)</f>
        <v/>
      </c>
      <c r="K47" s="17" t="str">
        <f t="shared" ref="K47:L50" si="40">IF($I47="","",$AI47)</f>
        <v/>
      </c>
      <c r="L47" s="17" t="str">
        <f t="shared" si="40"/>
        <v/>
      </c>
      <c r="O47" s="18" t="str">
        <f>IF($D47="","",VLOOKUP($D47,申込用紙①!$D$15:$M$54,10,FALSE))</f>
        <v/>
      </c>
      <c r="P47" s="18" t="str">
        <f>IF($I47="","",VLOOKUP($I47,申込用紙①!$D$15:$M$54,10,FALSE))</f>
        <v/>
      </c>
      <c r="Q47" s="19">
        <v>2</v>
      </c>
      <c r="R47" s="18" t="str">
        <f>IF($O47="","",VLOOKUP($C$4,コード一覧!$E$5:$F$21,2,FALSE))</f>
        <v/>
      </c>
      <c r="S47" s="18" t="str">
        <f t="shared" ref="S47:S50" si="41">IF($C$4="","",$C$4)</f>
        <v/>
      </c>
      <c r="T47" s="18" t="str">
        <f>IF($O47="","",VLOOKUP($O47,申込用紙①!$A$15:$K$54,T$4,FALSE))</f>
        <v/>
      </c>
      <c r="U47" s="18" t="str">
        <f>IF($O47="","",VLOOKUP($O47,申込用紙①!$A$15:$K$54,U$4,FALSE))</f>
        <v/>
      </c>
      <c r="V47" s="18" t="str">
        <f>IF($O47="","",DBCS(VLOOKUP($O47,申込用紙①!$A$15:$K$54,V$4,FALSE)))</f>
        <v/>
      </c>
      <c r="W47" s="18" t="str">
        <f>IF($O47="","",DBCS(VLOOKUP($O47,申込用紙①!$A$15:$K$54,W$4,FALSE)))</f>
        <v/>
      </c>
      <c r="X47" s="18" t="str">
        <f>IF($O47="","",VLOOKUP($O47,申込用紙①!$A$15:$K$54,X$4,FALSE))</f>
        <v/>
      </c>
      <c r="Y47" s="18" t="str">
        <f>IF($O47="","",VLOOKUP($O47,申込用紙①!$A$15:$K$54,Y$4,FALSE))</f>
        <v/>
      </c>
      <c r="Z47" s="18" t="str">
        <f>IF($O47="","",VLOOKUP($O47,申込用紙①!$A$15:$K$54,Z$4,FALSE))</f>
        <v/>
      </c>
      <c r="AA47" s="18" t="str">
        <f>IF($O47="","",VLOOKUP($O47,申込用紙①!$A$15:$K$54,AA$4,FALSE))</f>
        <v/>
      </c>
      <c r="AB47" s="18" t="str">
        <f>IF($O47="","",VLOOKUP($O47,申込用紙①!$A$15:$K$54,AB$4,FALSE))</f>
        <v/>
      </c>
      <c r="AC47" s="18" t="str">
        <f>IF($O47="","",VLOOKUP($O47,申込用紙①!$A$15:$K$54,AC$4,FALSE))</f>
        <v/>
      </c>
      <c r="AD47" s="18" t="str">
        <f>IF($P47="","",VLOOKUP($P47,申込用紙①!$A$15:$K$54,AD$4,FALSE))</f>
        <v/>
      </c>
      <c r="AE47" s="18" t="str">
        <f>IF($P47="","",VLOOKUP($P47,申込用紙①!$A$15:$K$54,AE$4,FALSE))</f>
        <v/>
      </c>
      <c r="AF47" s="18" t="str">
        <f>IF($P47="","",DBCS(VLOOKUP($P47,申込用紙①!$A$15:$K$54,AF$4,FALSE)))</f>
        <v/>
      </c>
      <c r="AG47" s="18" t="str">
        <f>IF($P47="","",DBCS(VLOOKUP($P47,申込用紙①!$A$15:$K$54,AG$4,FALSE)))</f>
        <v/>
      </c>
      <c r="AH47" s="18" t="str">
        <f>IF($P47="","",VLOOKUP($P47,申込用紙①!$A$15:$K$54,AH$4,FALSE))</f>
        <v/>
      </c>
      <c r="AI47" s="18" t="str">
        <f>IF($P47="","",VLOOKUP($P47,申込用紙①!$A$15:$K$54,AI$4,FALSE))</f>
        <v/>
      </c>
      <c r="AJ47" s="18" t="str">
        <f>IF($P47="","",VLOOKUP($P47,申込用紙①!$A$15:$K$54,AJ$4,FALSE))</f>
        <v/>
      </c>
      <c r="AK47" s="18" t="str">
        <f>IF($P47="","",VLOOKUP($P47,申込用紙①!$A$15:$K$54,AK$4,FALSE))</f>
        <v/>
      </c>
      <c r="AL47" s="18" t="str">
        <f>IF($P47="","",VLOOKUP($P47,申込用紙①!$A$15:$K$54,AL$4,FALSE))</f>
        <v/>
      </c>
      <c r="AM47" s="18" t="str">
        <f>IF($P47="","",VLOOKUP($P47,申込用紙①!$A$15:$K$54,AM$4,FALSE))</f>
        <v/>
      </c>
    </row>
    <row r="48" spans="1:39" x14ac:dyDescent="0.4">
      <c r="B48" s="5">
        <v>3</v>
      </c>
      <c r="C48" s="3" t="str">
        <f t="shared" si="35"/>
        <v/>
      </c>
      <c r="D48" s="16"/>
      <c r="E48" s="3" t="str">
        <f t="shared" si="36"/>
        <v/>
      </c>
      <c r="F48" s="17" t="str">
        <f t="shared" si="37"/>
        <v/>
      </c>
      <c r="G48" s="17"/>
      <c r="H48" s="3" t="str">
        <f t="shared" si="38"/>
        <v/>
      </c>
      <c r="I48" s="16"/>
      <c r="J48" s="3" t="str">
        <f t="shared" si="39"/>
        <v/>
      </c>
      <c r="K48" s="17" t="str">
        <f t="shared" si="40"/>
        <v/>
      </c>
      <c r="L48" s="17" t="str">
        <f t="shared" si="40"/>
        <v/>
      </c>
      <c r="O48" s="18" t="str">
        <f>IF($D48="","",VLOOKUP($D48,申込用紙①!$D$15:$M$54,10,FALSE))</f>
        <v/>
      </c>
      <c r="P48" s="18" t="str">
        <f>IF($I48="","",VLOOKUP($I48,申込用紙①!$D$15:$M$54,10,FALSE))</f>
        <v/>
      </c>
      <c r="Q48" s="19">
        <v>3</v>
      </c>
      <c r="R48" s="18" t="str">
        <f>IF($O48="","",VLOOKUP($C$4,コード一覧!$E$5:$F$21,2,FALSE))</f>
        <v/>
      </c>
      <c r="S48" s="18" t="str">
        <f t="shared" si="41"/>
        <v/>
      </c>
      <c r="T48" s="18" t="str">
        <f>IF($O48="","",VLOOKUP($O48,申込用紙①!$A$15:$K$54,T$4,FALSE))</f>
        <v/>
      </c>
      <c r="U48" s="18" t="str">
        <f>IF($O48="","",VLOOKUP($O48,申込用紙①!$A$15:$K$54,U$4,FALSE))</f>
        <v/>
      </c>
      <c r="V48" s="18" t="str">
        <f>IF($O48="","",DBCS(VLOOKUP($O48,申込用紙①!$A$15:$K$54,V$4,FALSE)))</f>
        <v/>
      </c>
      <c r="W48" s="18" t="str">
        <f>IF($O48="","",DBCS(VLOOKUP($O48,申込用紙①!$A$15:$K$54,W$4,FALSE)))</f>
        <v/>
      </c>
      <c r="X48" s="18" t="str">
        <f>IF($O48="","",VLOOKUP($O48,申込用紙①!$A$15:$K$54,X$4,FALSE))</f>
        <v/>
      </c>
      <c r="Y48" s="18" t="str">
        <f>IF($O48="","",VLOOKUP($O48,申込用紙①!$A$15:$K$54,Y$4,FALSE))</f>
        <v/>
      </c>
      <c r="Z48" s="18" t="str">
        <f>IF($O48="","",VLOOKUP($O48,申込用紙①!$A$15:$K$54,Z$4,FALSE))</f>
        <v/>
      </c>
      <c r="AA48" s="18" t="str">
        <f>IF($O48="","",VLOOKUP($O48,申込用紙①!$A$15:$K$54,AA$4,FALSE))</f>
        <v/>
      </c>
      <c r="AB48" s="18" t="str">
        <f>IF($O48="","",VLOOKUP($O48,申込用紙①!$A$15:$K$54,AB$4,FALSE))</f>
        <v/>
      </c>
      <c r="AC48" s="18" t="str">
        <f>IF($O48="","",VLOOKUP($O48,申込用紙①!$A$15:$K$54,AC$4,FALSE))</f>
        <v/>
      </c>
      <c r="AD48" s="18" t="str">
        <f>IF($P48="","",VLOOKUP($P48,申込用紙①!$A$15:$K$54,AD$4,FALSE))</f>
        <v/>
      </c>
      <c r="AE48" s="18" t="str">
        <f>IF($P48="","",VLOOKUP($P48,申込用紙①!$A$15:$K$54,AE$4,FALSE))</f>
        <v/>
      </c>
      <c r="AF48" s="18" t="str">
        <f>IF($P48="","",DBCS(VLOOKUP($P48,申込用紙①!$A$15:$K$54,AF$4,FALSE)))</f>
        <v/>
      </c>
      <c r="AG48" s="18" t="str">
        <f>IF($P48="","",DBCS(VLOOKUP($P48,申込用紙①!$A$15:$K$54,AG$4,FALSE)))</f>
        <v/>
      </c>
      <c r="AH48" s="18" t="str">
        <f>IF($P48="","",VLOOKUP($P48,申込用紙①!$A$15:$K$54,AH$4,FALSE))</f>
        <v/>
      </c>
      <c r="AI48" s="18" t="str">
        <f>IF($P48="","",VLOOKUP($P48,申込用紙①!$A$15:$K$54,AI$4,FALSE))</f>
        <v/>
      </c>
      <c r="AJ48" s="18" t="str">
        <f>IF($P48="","",VLOOKUP($P48,申込用紙①!$A$15:$K$54,AJ$4,FALSE))</f>
        <v/>
      </c>
      <c r="AK48" s="18" t="str">
        <f>IF($P48="","",VLOOKUP($P48,申込用紙①!$A$15:$K$54,AK$4,FALSE))</f>
        <v/>
      </c>
      <c r="AL48" s="18" t="str">
        <f>IF($P48="","",VLOOKUP($P48,申込用紙①!$A$15:$K$54,AL$4,FALSE))</f>
        <v/>
      </c>
      <c r="AM48" s="18" t="str">
        <f>IF($P48="","",VLOOKUP($P48,申込用紙①!$A$15:$K$54,AM$4,FALSE))</f>
        <v/>
      </c>
    </row>
    <row r="49" spans="2:39" x14ac:dyDescent="0.4">
      <c r="B49" s="5">
        <v>4</v>
      </c>
      <c r="C49" s="3" t="str">
        <f t="shared" si="35"/>
        <v/>
      </c>
      <c r="D49" s="16"/>
      <c r="E49" s="3" t="str">
        <f t="shared" si="36"/>
        <v/>
      </c>
      <c r="F49" s="17" t="str">
        <f t="shared" si="37"/>
        <v/>
      </c>
      <c r="G49" s="17"/>
      <c r="H49" s="3" t="str">
        <f t="shared" si="38"/>
        <v/>
      </c>
      <c r="I49" s="16"/>
      <c r="J49" s="3" t="str">
        <f t="shared" si="39"/>
        <v/>
      </c>
      <c r="K49" s="17" t="str">
        <f t="shared" si="40"/>
        <v/>
      </c>
      <c r="L49" s="17" t="str">
        <f t="shared" si="40"/>
        <v/>
      </c>
      <c r="O49" s="18" t="str">
        <f>IF($D49="","",VLOOKUP($D49,申込用紙①!$D$15:$M$54,10,FALSE))</f>
        <v/>
      </c>
      <c r="P49" s="18" t="str">
        <f>IF($I49="","",VLOOKUP($I49,申込用紙①!$D$15:$M$54,10,FALSE))</f>
        <v/>
      </c>
      <c r="Q49" s="19">
        <v>4</v>
      </c>
      <c r="R49" s="18" t="str">
        <f>IF($O49="","",VLOOKUP($C$4,コード一覧!$E$5:$F$21,2,FALSE))</f>
        <v/>
      </c>
      <c r="S49" s="18" t="str">
        <f t="shared" si="41"/>
        <v/>
      </c>
      <c r="T49" s="18" t="str">
        <f>IF($O49="","",VLOOKUP($O49,申込用紙①!$A$15:$K$54,T$4,FALSE))</f>
        <v/>
      </c>
      <c r="U49" s="18" t="str">
        <f>IF($O49="","",VLOOKUP($O49,申込用紙①!$A$15:$K$54,U$4,FALSE))</f>
        <v/>
      </c>
      <c r="V49" s="18" t="str">
        <f>IF($O49="","",DBCS(VLOOKUP($O49,申込用紙①!$A$15:$K$54,V$4,FALSE)))</f>
        <v/>
      </c>
      <c r="W49" s="18" t="str">
        <f>IF($O49="","",DBCS(VLOOKUP($O49,申込用紙①!$A$15:$K$54,W$4,FALSE)))</f>
        <v/>
      </c>
      <c r="X49" s="18" t="str">
        <f>IF($O49="","",VLOOKUP($O49,申込用紙①!$A$15:$K$54,X$4,FALSE))</f>
        <v/>
      </c>
      <c r="Y49" s="18" t="str">
        <f>IF($O49="","",VLOOKUP($O49,申込用紙①!$A$15:$K$54,Y$4,FALSE))</f>
        <v/>
      </c>
      <c r="Z49" s="18" t="str">
        <f>IF($O49="","",VLOOKUP($O49,申込用紙①!$A$15:$K$54,Z$4,FALSE))</f>
        <v/>
      </c>
      <c r="AA49" s="18" t="str">
        <f>IF($O49="","",VLOOKUP($O49,申込用紙①!$A$15:$K$54,AA$4,FALSE))</f>
        <v/>
      </c>
      <c r="AB49" s="18" t="str">
        <f>IF($O49="","",VLOOKUP($O49,申込用紙①!$A$15:$K$54,AB$4,FALSE))</f>
        <v/>
      </c>
      <c r="AC49" s="18" t="str">
        <f>IF($O49="","",VLOOKUP($O49,申込用紙①!$A$15:$K$54,AC$4,FALSE))</f>
        <v/>
      </c>
      <c r="AD49" s="18" t="str">
        <f>IF($P49="","",VLOOKUP($P49,申込用紙①!$A$15:$K$54,AD$4,FALSE))</f>
        <v/>
      </c>
      <c r="AE49" s="18" t="str">
        <f>IF($P49="","",VLOOKUP($P49,申込用紙①!$A$15:$K$54,AE$4,FALSE))</f>
        <v/>
      </c>
      <c r="AF49" s="18" t="str">
        <f>IF($P49="","",DBCS(VLOOKUP($P49,申込用紙①!$A$15:$K$54,AF$4,FALSE)))</f>
        <v/>
      </c>
      <c r="AG49" s="18" t="str">
        <f>IF($P49="","",DBCS(VLOOKUP($P49,申込用紙①!$A$15:$K$54,AG$4,FALSE)))</f>
        <v/>
      </c>
      <c r="AH49" s="18" t="str">
        <f>IF($P49="","",VLOOKUP($P49,申込用紙①!$A$15:$K$54,AH$4,FALSE))</f>
        <v/>
      </c>
      <c r="AI49" s="18" t="str">
        <f>IF($P49="","",VLOOKUP($P49,申込用紙①!$A$15:$K$54,AI$4,FALSE))</f>
        <v/>
      </c>
      <c r="AJ49" s="18" t="str">
        <f>IF($P49="","",VLOOKUP($P49,申込用紙①!$A$15:$K$54,AJ$4,FALSE))</f>
        <v/>
      </c>
      <c r="AK49" s="18" t="str">
        <f>IF($P49="","",VLOOKUP($P49,申込用紙①!$A$15:$K$54,AK$4,FALSE))</f>
        <v/>
      </c>
      <c r="AL49" s="18" t="str">
        <f>IF($P49="","",VLOOKUP($P49,申込用紙①!$A$15:$K$54,AL$4,FALSE))</f>
        <v/>
      </c>
      <c r="AM49" s="18" t="str">
        <f>IF($P49="","",VLOOKUP($P49,申込用紙①!$A$15:$K$54,AM$4,FALSE))</f>
        <v/>
      </c>
    </row>
    <row r="50" spans="2:39" x14ac:dyDescent="0.4">
      <c r="B50" s="5">
        <v>5</v>
      </c>
      <c r="C50" s="3" t="str">
        <f t="shared" si="35"/>
        <v/>
      </c>
      <c r="D50" s="16"/>
      <c r="E50" s="3" t="str">
        <f t="shared" si="36"/>
        <v/>
      </c>
      <c r="F50" s="17" t="str">
        <f t="shared" si="37"/>
        <v/>
      </c>
      <c r="G50" s="17"/>
      <c r="H50" s="3" t="str">
        <f t="shared" si="38"/>
        <v/>
      </c>
      <c r="I50" s="16"/>
      <c r="J50" s="3" t="str">
        <f t="shared" si="39"/>
        <v/>
      </c>
      <c r="K50" s="17" t="str">
        <f t="shared" si="40"/>
        <v/>
      </c>
      <c r="L50" s="17" t="str">
        <f t="shared" si="40"/>
        <v/>
      </c>
      <c r="O50" s="18" t="str">
        <f>IF($D50="","",VLOOKUP($D50,申込用紙①!$D$15:$M$54,10,FALSE))</f>
        <v/>
      </c>
      <c r="P50" s="18" t="str">
        <f>IF($I50="","",VLOOKUP($I50,申込用紙①!$D$15:$M$54,10,FALSE))</f>
        <v/>
      </c>
      <c r="Q50" s="19">
        <v>5</v>
      </c>
      <c r="R50" s="18" t="str">
        <f>IF($O50="","",VLOOKUP($C$4,コード一覧!$E$5:$F$21,2,FALSE))</f>
        <v/>
      </c>
      <c r="S50" s="18" t="str">
        <f t="shared" si="41"/>
        <v/>
      </c>
      <c r="T50" s="18" t="str">
        <f>IF($O50="","",VLOOKUP($O50,申込用紙①!$A$15:$K$54,T$4,FALSE))</f>
        <v/>
      </c>
      <c r="U50" s="18" t="str">
        <f>IF($O50="","",VLOOKUP($O50,申込用紙①!$A$15:$K$54,U$4,FALSE))</f>
        <v/>
      </c>
      <c r="V50" s="18" t="str">
        <f>IF($O50="","",DBCS(VLOOKUP($O50,申込用紙①!$A$15:$K$54,V$4,FALSE)))</f>
        <v/>
      </c>
      <c r="W50" s="18" t="str">
        <f>IF($O50="","",DBCS(VLOOKUP($O50,申込用紙①!$A$15:$K$54,W$4,FALSE)))</f>
        <v/>
      </c>
      <c r="X50" s="18" t="str">
        <f>IF($O50="","",VLOOKUP($O50,申込用紙①!$A$15:$K$54,X$4,FALSE))</f>
        <v/>
      </c>
      <c r="Y50" s="18" t="str">
        <f>IF($O50="","",VLOOKUP($O50,申込用紙①!$A$15:$K$54,Y$4,FALSE))</f>
        <v/>
      </c>
      <c r="Z50" s="18" t="str">
        <f>IF($O50="","",VLOOKUP($O50,申込用紙①!$A$15:$K$54,Z$4,FALSE))</f>
        <v/>
      </c>
      <c r="AA50" s="18" t="str">
        <f>IF($O50="","",VLOOKUP($O50,申込用紙①!$A$15:$K$54,AA$4,FALSE))</f>
        <v/>
      </c>
      <c r="AB50" s="18" t="str">
        <f>IF($O50="","",VLOOKUP($O50,申込用紙①!$A$15:$K$54,AB$4,FALSE))</f>
        <v/>
      </c>
      <c r="AC50" s="18" t="str">
        <f>IF($O50="","",VLOOKUP($O50,申込用紙①!$A$15:$K$54,AC$4,FALSE))</f>
        <v/>
      </c>
      <c r="AD50" s="18" t="str">
        <f>IF($P50="","",VLOOKUP($P50,申込用紙①!$A$15:$K$54,AD$4,FALSE))</f>
        <v/>
      </c>
      <c r="AE50" s="18" t="str">
        <f>IF($P50="","",VLOOKUP($P50,申込用紙①!$A$15:$K$54,AE$4,FALSE))</f>
        <v/>
      </c>
      <c r="AF50" s="18" t="str">
        <f>IF($P50="","",DBCS(VLOOKUP($P50,申込用紙①!$A$15:$K$54,AF$4,FALSE)))</f>
        <v/>
      </c>
      <c r="AG50" s="18" t="str">
        <f>IF($P50="","",DBCS(VLOOKUP($P50,申込用紙①!$A$15:$K$54,AG$4,FALSE)))</f>
        <v/>
      </c>
      <c r="AH50" s="18" t="str">
        <f>IF($P50="","",VLOOKUP($P50,申込用紙①!$A$15:$K$54,AH$4,FALSE))</f>
        <v/>
      </c>
      <c r="AI50" s="18" t="str">
        <f>IF($P50="","",VLOOKUP($P50,申込用紙①!$A$15:$K$54,AI$4,FALSE))</f>
        <v/>
      </c>
      <c r="AJ50" s="18" t="str">
        <f>IF($P50="","",VLOOKUP($P50,申込用紙①!$A$15:$K$54,AJ$4,FALSE))</f>
        <v/>
      </c>
      <c r="AK50" s="18" t="str">
        <f>IF($P50="","",VLOOKUP($P50,申込用紙①!$A$15:$K$54,AK$4,FALSE))</f>
        <v/>
      </c>
      <c r="AL50" s="18" t="str">
        <f>IF($P50="","",VLOOKUP($P50,申込用紙①!$A$15:$K$54,AL$4,FALSE))</f>
        <v/>
      </c>
      <c r="AM50" s="18" t="str">
        <f>IF($P50="","",VLOOKUP($P50,申込用紙①!$A$15:$K$54,AM$4,FALSE))</f>
        <v/>
      </c>
    </row>
  </sheetData>
  <sheetProtection sheet="1" objects="1" scenarios="1"/>
  <protectedRanges>
    <protectedRange sqref="C4:D4 D6:D10 I6:I10 C12:D12 D14:D18 I14:I18 C20:D20 D22:D26 I22:I26 C28:D28 D30:D34 I30:I34 C36:D36 D38:D42 I38:I42 C44:D44 D46:D50 I46:I50" name="範囲1"/>
  </protectedRanges>
  <mergeCells count="15">
    <mergeCell ref="A12:B12"/>
    <mergeCell ref="C12:D12"/>
    <mergeCell ref="B1:K1"/>
    <mergeCell ref="B2:K2"/>
    <mergeCell ref="B3:H3"/>
    <mergeCell ref="A4:B4"/>
    <mergeCell ref="C4:D4"/>
    <mergeCell ref="A44:B44"/>
    <mergeCell ref="C44:D44"/>
    <mergeCell ref="A20:B20"/>
    <mergeCell ref="C20:D20"/>
    <mergeCell ref="A28:B28"/>
    <mergeCell ref="C28:D28"/>
    <mergeCell ref="A36:B36"/>
    <mergeCell ref="C36:D36"/>
  </mergeCells>
  <phoneticPr fontId="2"/>
  <conditionalFormatting sqref="C4:D4 D6:D10 I6:I10">
    <cfRule type="cellIs" dxfId="12" priority="6" operator="equal">
      <formula>""</formula>
    </cfRule>
  </conditionalFormatting>
  <conditionalFormatting sqref="C12:D12 D14:D18 I14:I18">
    <cfRule type="cellIs" dxfId="11" priority="5" operator="equal">
      <formula>""</formula>
    </cfRule>
  </conditionalFormatting>
  <conditionalFormatting sqref="C20:D20 D22:D26 I22:I26">
    <cfRule type="cellIs" dxfId="10" priority="4" operator="equal">
      <formula>""</formula>
    </cfRule>
  </conditionalFormatting>
  <conditionalFormatting sqref="C28:D28 D30:D34 I30:I34">
    <cfRule type="cellIs" dxfId="9" priority="3" operator="equal">
      <formula>""</formula>
    </cfRule>
  </conditionalFormatting>
  <conditionalFormatting sqref="C36:D36 D38:D42 I38:I42">
    <cfRule type="cellIs" dxfId="8" priority="2" operator="equal">
      <formula>""</formula>
    </cfRule>
  </conditionalFormatting>
  <conditionalFormatting sqref="C44:D44 D46:D50 I46:I50">
    <cfRule type="cellIs" dxfId="7" priority="1" operator="equal">
      <formula>""</formula>
    </cfRule>
  </conditionalFormatting>
  <hyperlinks>
    <hyperlink ref="I3" location="'申込用紙②-3'!A1" display="→【No.3】へ" xr:uid="{31E0CBE7-074E-47D0-A421-FF1A7048A437}"/>
  </hyperlinks>
  <pageMargins left="0.59055118110236227" right="0.39370078740157483" top="0.78740157480314965" bottom="0.39370078740157483" header="0" footer="0"/>
  <pageSetup paperSize="9" scale="7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96D776-33D6-45AD-B227-82ED92BF3EE1}">
          <x14:formula1>
            <xm:f>コード一覧!$E$4:$E$27</xm:f>
          </x14:formula1>
          <xm:sqref>C4:D4 C44:D44 C36:D36 C28:D28 C20:D20 C12:D12</xm:sqref>
        </x14:dataValidation>
        <x14:dataValidation type="list" allowBlank="1" showInputMessage="1" showErrorMessage="1" xr:uid="{2061548D-B165-40D0-8D97-C5CC482AF1CA}">
          <x14:formula1>
            <xm:f>申込用紙①!$D$14:$D$54</xm:f>
          </x14:formula1>
          <xm:sqref>I6:I10 D6:D10 I14:I18 D14:D18 I22:I26 D22:D26 I30:I34 D30:D34 I38:I42 D38:D42 I46:I50 D46:D50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F333-CADB-435F-BAF3-97ABAAC0441E}">
  <sheetPr codeName="Sheet4">
    <pageSetUpPr fitToPage="1"/>
  </sheetPr>
  <dimension ref="A1:AM57"/>
  <sheetViews>
    <sheetView workbookViewId="0">
      <selection activeCell="B2" sqref="B2:K2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13" hidden="1" customWidth="1"/>
    <col min="21" max="22" width="9" hidden="1" customWidth="1"/>
    <col min="23" max="23" width="7.125" hidden="1" customWidth="1"/>
    <col min="24" max="24" width="13" hidden="1" customWidth="1"/>
    <col min="25" max="28" width="7.125" hidden="1" customWidth="1"/>
    <col min="29" max="29" width="9" hidden="1" customWidth="1"/>
    <col min="30" max="30" width="13" hidden="1" customWidth="1"/>
    <col min="31" max="32" width="9" hidden="1" customWidth="1"/>
    <col min="33" max="33" width="7.125" hidden="1" customWidth="1"/>
    <col min="34" max="34" width="13" hidden="1" customWidth="1"/>
    <col min="35" max="38" width="7.125" hidden="1" customWidth="1"/>
    <col min="39" max="39" width="9" hidden="1" customWidth="1"/>
  </cols>
  <sheetData>
    <row r="1" spans="1:39" ht="25.5" x14ac:dyDescent="0.4">
      <c r="B1" s="39" t="str">
        <f>申込用紙①!A1</f>
        <v>第４２回新潟県スポーツ少年団競技別交流大会　第３９回少林寺拳法大会</v>
      </c>
      <c r="C1" s="39"/>
      <c r="D1" s="39"/>
      <c r="E1" s="39"/>
      <c r="F1" s="39"/>
      <c r="G1" s="39"/>
      <c r="H1" s="39"/>
      <c r="I1" s="39"/>
      <c r="J1" s="39"/>
      <c r="K1" s="39"/>
      <c r="L1" s="25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ht="24" x14ac:dyDescent="0.4">
      <c r="B2" s="41" t="s">
        <v>139</v>
      </c>
      <c r="C2" s="41"/>
      <c r="D2" s="41"/>
      <c r="E2" s="41"/>
      <c r="F2" s="41"/>
      <c r="G2" s="41"/>
      <c r="H2" s="41"/>
      <c r="I2" s="41"/>
      <c r="J2" s="41"/>
      <c r="K2" s="41"/>
      <c r="L2" s="26"/>
      <c r="O2" s="18"/>
      <c r="P2" s="18"/>
      <c r="Q2" s="18" t="s">
        <v>162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9.5" customHeight="1" x14ac:dyDescent="0.4">
      <c r="B3" s="53" t="s">
        <v>223</v>
      </c>
      <c r="C3" s="53"/>
      <c r="D3" s="53"/>
      <c r="E3" s="53"/>
      <c r="F3" s="53"/>
      <c r="G3" s="53"/>
      <c r="H3" s="53"/>
      <c r="I3" s="37" t="s">
        <v>224</v>
      </c>
      <c r="J3" s="37" t="s">
        <v>225</v>
      </c>
      <c r="K3" s="20"/>
      <c r="L3" s="36" t="s">
        <v>210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19.5" x14ac:dyDescent="0.4">
      <c r="A4" s="51" t="s">
        <v>185</v>
      </c>
      <c r="B4" s="51"/>
      <c r="C4" s="52"/>
      <c r="D4" s="52"/>
      <c r="E4" s="11" t="s">
        <v>211</v>
      </c>
      <c r="O4" s="18"/>
      <c r="P4" s="18"/>
      <c r="Q4" s="18"/>
      <c r="R4" s="18"/>
      <c r="S4" s="18"/>
      <c r="T4" s="18">
        <v>2</v>
      </c>
      <c r="U4" s="18">
        <v>3</v>
      </c>
      <c r="V4" s="18">
        <v>5</v>
      </c>
      <c r="W4" s="18">
        <v>4</v>
      </c>
      <c r="X4" s="18">
        <v>6</v>
      </c>
      <c r="Y4" s="18">
        <v>7</v>
      </c>
      <c r="Z4" s="18">
        <v>8</v>
      </c>
      <c r="AA4" s="18">
        <v>9</v>
      </c>
      <c r="AB4" s="18">
        <v>8</v>
      </c>
      <c r="AC4" s="18">
        <v>11</v>
      </c>
      <c r="AD4" s="18">
        <v>2</v>
      </c>
      <c r="AE4" s="18">
        <v>3</v>
      </c>
      <c r="AF4" s="18">
        <v>5</v>
      </c>
      <c r="AG4" s="18">
        <v>4</v>
      </c>
      <c r="AH4" s="18">
        <v>6</v>
      </c>
      <c r="AI4" s="18">
        <v>7</v>
      </c>
      <c r="AJ4" s="18">
        <v>8</v>
      </c>
      <c r="AK4" s="18">
        <v>9</v>
      </c>
      <c r="AL4" s="18">
        <v>8</v>
      </c>
      <c r="AM4" s="18">
        <v>11</v>
      </c>
    </row>
    <row r="5" spans="1:39" x14ac:dyDescent="0.4">
      <c r="B5" s="7" t="s">
        <v>108</v>
      </c>
      <c r="C5" s="7" t="s">
        <v>158</v>
      </c>
      <c r="D5" s="8" t="s">
        <v>159</v>
      </c>
      <c r="E5" s="27" t="s">
        <v>160</v>
      </c>
      <c r="F5" s="17" t="s">
        <v>161</v>
      </c>
      <c r="G5" s="17" t="s">
        <v>173</v>
      </c>
      <c r="H5" s="27" t="s">
        <v>154</v>
      </c>
      <c r="I5" s="6" t="s">
        <v>155</v>
      </c>
      <c r="J5" s="27" t="s">
        <v>156</v>
      </c>
      <c r="K5" s="17" t="s">
        <v>157</v>
      </c>
      <c r="L5" s="17" t="s">
        <v>183</v>
      </c>
      <c r="O5" s="18" t="s">
        <v>187</v>
      </c>
      <c r="P5" s="18" t="s">
        <v>188</v>
      </c>
      <c r="Q5" s="18" t="s">
        <v>142</v>
      </c>
      <c r="R5" s="18" t="s">
        <v>166</v>
      </c>
      <c r="S5" s="18" t="s">
        <v>163</v>
      </c>
      <c r="T5" s="18" t="s">
        <v>167</v>
      </c>
      <c r="U5" s="18" t="s">
        <v>158</v>
      </c>
      <c r="V5" s="18" t="s">
        <v>164</v>
      </c>
      <c r="W5" s="18" t="s">
        <v>165</v>
      </c>
      <c r="X5" s="18" t="s">
        <v>168</v>
      </c>
      <c r="Y5" s="18" t="s">
        <v>169</v>
      </c>
      <c r="Z5" s="18" t="s">
        <v>170</v>
      </c>
      <c r="AA5" s="18" t="s">
        <v>171</v>
      </c>
      <c r="AB5" s="18" t="s">
        <v>173</v>
      </c>
      <c r="AC5" s="18" t="s">
        <v>174</v>
      </c>
      <c r="AD5" s="18" t="s">
        <v>175</v>
      </c>
      <c r="AE5" s="18" t="s">
        <v>176</v>
      </c>
      <c r="AF5" s="18" t="s">
        <v>177</v>
      </c>
      <c r="AG5" s="18" t="s">
        <v>178</v>
      </c>
      <c r="AH5" s="18" t="s">
        <v>179</v>
      </c>
      <c r="AI5" s="18" t="s">
        <v>180</v>
      </c>
      <c r="AJ5" s="18" t="s">
        <v>181</v>
      </c>
      <c r="AK5" s="18" t="s">
        <v>182</v>
      </c>
      <c r="AL5" s="18" t="s">
        <v>183</v>
      </c>
      <c r="AM5" s="18" t="s">
        <v>184</v>
      </c>
    </row>
    <row r="6" spans="1:39" x14ac:dyDescent="0.4">
      <c r="B6" s="5">
        <v>1</v>
      </c>
      <c r="C6" s="3" t="str">
        <f>IF($D6="","",$U6)</f>
        <v/>
      </c>
      <c r="D6" s="16"/>
      <c r="E6" s="3" t="str">
        <f>IF($D6="","",$V6)</f>
        <v/>
      </c>
      <c r="F6" s="17" t="str">
        <f>IF($D6="","",$Y6)</f>
        <v/>
      </c>
      <c r="G6" s="17"/>
      <c r="H6" s="3" t="str">
        <f>IF($I6="","",$AE6)</f>
        <v/>
      </c>
      <c r="I6" s="16"/>
      <c r="J6" s="3" t="str">
        <f>IF($I6="","",$AF6)</f>
        <v/>
      </c>
      <c r="K6" s="17" t="str">
        <f>IF($I6="","",$AI6)</f>
        <v/>
      </c>
      <c r="L6" s="17" t="str">
        <f>IF($I6="","",$AI6)</f>
        <v/>
      </c>
      <c r="O6" s="18" t="str">
        <f>IF($D6="","",VLOOKUP($D6,申込用紙①!$D$15:$M$54,10,FALSE))</f>
        <v/>
      </c>
      <c r="P6" s="18" t="str">
        <f>IF($I6="","",VLOOKUP($I6,申込用紙①!$D$15:$M$54,10,FALSE))</f>
        <v/>
      </c>
      <c r="Q6" s="19">
        <v>1</v>
      </c>
      <c r="R6" s="18" t="str">
        <f>IF($O6="","",VLOOKUP($C$4,コード一覧!$E$5:$F$21,2,FALSE))</f>
        <v/>
      </c>
      <c r="S6" s="18" t="str">
        <f>IF($C$4="","",$C$4)</f>
        <v/>
      </c>
      <c r="T6" s="18" t="str">
        <f>IF($O6="","",VLOOKUP($O6,申込用紙①!$A$15:$K$54,T$4,FALSE))</f>
        <v/>
      </c>
      <c r="U6" s="18" t="str">
        <f>IF($O6="","",VLOOKUP($O6,申込用紙①!$A$15:$K$54,U$4,FALSE))</f>
        <v/>
      </c>
      <c r="V6" s="18" t="str">
        <f>IF($O6="","",DBCS(VLOOKUP($O6,申込用紙①!$A$15:$K$54,V$4,FALSE)))</f>
        <v/>
      </c>
      <c r="W6" s="18" t="str">
        <f>IF($O6="","",DBCS(VLOOKUP($O6,申込用紙①!$A$15:$K$54,W$4,FALSE)))</f>
        <v/>
      </c>
      <c r="X6" s="18" t="str">
        <f>IF($O6="","",VLOOKUP($O6,申込用紙①!$A$15:$K$54,X$4,FALSE))</f>
        <v/>
      </c>
      <c r="Y6" s="18" t="str">
        <f>IF($O6="","",VLOOKUP($O6,申込用紙①!$A$15:$K$54,Y$4,FALSE))</f>
        <v/>
      </c>
      <c r="Z6" s="18" t="str">
        <f>IF($O6="","",VLOOKUP($O6,申込用紙①!$A$15:$K$54,Z$4,FALSE))</f>
        <v/>
      </c>
      <c r="AA6" s="18" t="str">
        <f>IF($O6="","",VLOOKUP($O6,申込用紙①!$A$15:$K$54,AA$4,FALSE))</f>
        <v/>
      </c>
      <c r="AB6" s="18" t="str">
        <f>IF($O6="","",VLOOKUP($O6,申込用紙①!$A$15:$K$54,AB$4,FALSE))</f>
        <v/>
      </c>
      <c r="AC6" s="18" t="str">
        <f>IF($O6="","",VLOOKUP($O6,申込用紙①!$A$15:$K$54,AC$4,FALSE))</f>
        <v/>
      </c>
      <c r="AD6" s="18" t="str">
        <f>IF($P6="","",VLOOKUP($P6,申込用紙①!$A$15:$K$54,AD$4,FALSE))</f>
        <v/>
      </c>
      <c r="AE6" s="18" t="str">
        <f>IF($P6="","",VLOOKUP($P6,申込用紙①!$A$15:$K$54,AE$4,FALSE))</f>
        <v/>
      </c>
      <c r="AF6" s="18" t="str">
        <f>IF($P6="","",DBCS(VLOOKUP($P6,申込用紙①!$A$15:$K$54,AF$4,FALSE)))</f>
        <v/>
      </c>
      <c r="AG6" s="18" t="str">
        <f>IF($P6="","",DBCS(VLOOKUP($P6,申込用紙①!$A$15:$K$54,AG$4,FALSE)))</f>
        <v/>
      </c>
      <c r="AH6" s="18" t="str">
        <f>IF($P6="","",VLOOKUP($P6,申込用紙①!$A$15:$K$54,AH$4,FALSE))</f>
        <v/>
      </c>
      <c r="AI6" s="18" t="str">
        <f>IF($P6="","",VLOOKUP($P6,申込用紙①!$A$15:$K$54,AI$4,FALSE))</f>
        <v/>
      </c>
      <c r="AJ6" s="18" t="str">
        <f>IF($P6="","",VLOOKUP($P6,申込用紙①!$A$15:$K$54,AJ$4,FALSE))</f>
        <v/>
      </c>
      <c r="AK6" s="18" t="str">
        <f>IF($P6="","",VLOOKUP($P6,申込用紙①!$A$15:$K$54,AK$4,FALSE))</f>
        <v/>
      </c>
      <c r="AL6" s="18" t="str">
        <f>IF($P6="","",VLOOKUP($P6,申込用紙①!$A$15:$K$54,AL$4,FALSE))</f>
        <v/>
      </c>
      <c r="AM6" s="18" t="str">
        <f>IF($P6="","",VLOOKUP($P6,申込用紙①!$A$15:$K$54,AM$4,FALSE))</f>
        <v/>
      </c>
    </row>
    <row r="7" spans="1:39" x14ac:dyDescent="0.4">
      <c r="B7" s="5">
        <v>2</v>
      </c>
      <c r="C7" s="3" t="str">
        <f t="shared" ref="C7:C10" si="0">IF($D7="","",$U7)</f>
        <v/>
      </c>
      <c r="D7" s="16"/>
      <c r="E7" s="3" t="str">
        <f t="shared" ref="E7:E10" si="1">IF($D7="","",$V7)</f>
        <v/>
      </c>
      <c r="F7" s="17" t="str">
        <f t="shared" ref="F7:F10" si="2">IF($D7="","",$Y7)</f>
        <v/>
      </c>
      <c r="G7" s="17"/>
      <c r="H7" s="3" t="str">
        <f t="shared" ref="H7:H10" si="3">IF($I7="","",$AE7)</f>
        <v/>
      </c>
      <c r="I7" s="16"/>
      <c r="J7" s="3" t="str">
        <f t="shared" ref="J7:J10" si="4">IF($I7="","",$AF7)</f>
        <v/>
      </c>
      <c r="K7" s="17" t="str">
        <f t="shared" ref="K7:L10" si="5">IF($I7="","",$AI7)</f>
        <v/>
      </c>
      <c r="L7" s="17" t="str">
        <f t="shared" si="5"/>
        <v/>
      </c>
      <c r="O7" s="18" t="str">
        <f>IF($D7="","",VLOOKUP($D7,申込用紙①!$D$15:$M$54,10,FALSE))</f>
        <v/>
      </c>
      <c r="P7" s="18" t="str">
        <f>IF($I7="","",VLOOKUP($I7,申込用紙①!$D$15:$M$54,10,FALSE))</f>
        <v/>
      </c>
      <c r="Q7" s="19">
        <v>2</v>
      </c>
      <c r="R7" s="18" t="str">
        <f>IF($O7="","",VLOOKUP($C$4,コード一覧!$E$5:$F$21,2,FALSE))</f>
        <v/>
      </c>
      <c r="S7" s="18" t="str">
        <f t="shared" ref="S7:S10" si="6">IF($C$4="","",$C$4)</f>
        <v/>
      </c>
      <c r="T7" s="18" t="str">
        <f>IF($O7="","",VLOOKUP($O7,申込用紙①!$A$15:$K$54,T$4,FALSE))</f>
        <v/>
      </c>
      <c r="U7" s="18" t="str">
        <f>IF($O7="","",VLOOKUP($O7,申込用紙①!$A$15:$K$54,U$4,FALSE))</f>
        <v/>
      </c>
      <c r="V7" s="18" t="str">
        <f>IF($O7="","",DBCS(VLOOKUP($O7,申込用紙①!$A$15:$K$54,V$4,FALSE)))</f>
        <v/>
      </c>
      <c r="W7" s="18" t="str">
        <f>IF($O7="","",DBCS(VLOOKUP($O7,申込用紙①!$A$15:$K$54,W$4,FALSE)))</f>
        <v/>
      </c>
      <c r="X7" s="18" t="str">
        <f>IF($O7="","",VLOOKUP($O7,申込用紙①!$A$15:$K$54,X$4,FALSE))</f>
        <v/>
      </c>
      <c r="Y7" s="18" t="str">
        <f>IF($O7="","",VLOOKUP($O7,申込用紙①!$A$15:$K$54,Y$4,FALSE))</f>
        <v/>
      </c>
      <c r="Z7" s="18" t="str">
        <f>IF($O7="","",VLOOKUP($O7,申込用紙①!$A$15:$K$54,Z$4,FALSE))</f>
        <v/>
      </c>
      <c r="AA7" s="18" t="str">
        <f>IF($O7="","",VLOOKUP($O7,申込用紙①!$A$15:$K$54,AA$4,FALSE))</f>
        <v/>
      </c>
      <c r="AB7" s="18" t="str">
        <f>IF($O7="","",VLOOKUP($O7,申込用紙①!$A$15:$K$54,AB$4,FALSE))</f>
        <v/>
      </c>
      <c r="AC7" s="18" t="str">
        <f>IF($O7="","",VLOOKUP($O7,申込用紙①!$A$15:$K$54,AC$4,FALSE))</f>
        <v/>
      </c>
      <c r="AD7" s="18" t="str">
        <f>IF($P7="","",VLOOKUP($P7,申込用紙①!$A$15:$K$54,AD$4,FALSE))</f>
        <v/>
      </c>
      <c r="AE7" s="18" t="str">
        <f>IF($P7="","",VLOOKUP($P7,申込用紙①!$A$15:$K$54,AE$4,FALSE))</f>
        <v/>
      </c>
      <c r="AF7" s="18" t="str">
        <f>IF($P7="","",DBCS(VLOOKUP($P7,申込用紙①!$A$15:$K$54,AF$4,FALSE)))</f>
        <v/>
      </c>
      <c r="AG7" s="18" t="str">
        <f>IF($P7="","",DBCS(VLOOKUP($P7,申込用紙①!$A$15:$K$54,AG$4,FALSE)))</f>
        <v/>
      </c>
      <c r="AH7" s="18" t="str">
        <f>IF($P7="","",VLOOKUP($P7,申込用紙①!$A$15:$K$54,AH$4,FALSE))</f>
        <v/>
      </c>
      <c r="AI7" s="18" t="str">
        <f>IF($P7="","",VLOOKUP($P7,申込用紙①!$A$15:$K$54,AI$4,FALSE))</f>
        <v/>
      </c>
      <c r="AJ7" s="18" t="str">
        <f>IF($P7="","",VLOOKUP($P7,申込用紙①!$A$15:$K$54,AJ$4,FALSE))</f>
        <v/>
      </c>
      <c r="AK7" s="18" t="str">
        <f>IF($P7="","",VLOOKUP($P7,申込用紙①!$A$15:$K$54,AK$4,FALSE))</f>
        <v/>
      </c>
      <c r="AL7" s="18" t="str">
        <f>IF($P7="","",VLOOKUP($P7,申込用紙①!$A$15:$K$54,AL$4,FALSE))</f>
        <v/>
      </c>
      <c r="AM7" s="18" t="str">
        <f>IF($P7="","",VLOOKUP($P7,申込用紙①!$A$15:$K$54,AM$4,FALSE))</f>
        <v/>
      </c>
    </row>
    <row r="8" spans="1:39" x14ac:dyDescent="0.4">
      <c r="B8" s="5">
        <v>3</v>
      </c>
      <c r="C8" s="3" t="str">
        <f t="shared" si="0"/>
        <v/>
      </c>
      <c r="D8" s="16"/>
      <c r="E8" s="3" t="str">
        <f t="shared" si="1"/>
        <v/>
      </c>
      <c r="F8" s="17" t="str">
        <f t="shared" si="2"/>
        <v/>
      </c>
      <c r="G8" s="17"/>
      <c r="H8" s="3" t="str">
        <f t="shared" si="3"/>
        <v/>
      </c>
      <c r="I8" s="16"/>
      <c r="J8" s="3" t="str">
        <f t="shared" si="4"/>
        <v/>
      </c>
      <c r="K8" s="17" t="str">
        <f t="shared" si="5"/>
        <v/>
      </c>
      <c r="L8" s="17" t="str">
        <f t="shared" si="5"/>
        <v/>
      </c>
      <c r="O8" s="18" t="str">
        <f>IF($D8="","",VLOOKUP($D8,申込用紙①!$D$15:$M$54,10,FALSE))</f>
        <v/>
      </c>
      <c r="P8" s="18" t="str">
        <f>IF($I8="","",VLOOKUP($I8,申込用紙①!$D$15:$M$54,10,FALSE))</f>
        <v/>
      </c>
      <c r="Q8" s="19">
        <v>3</v>
      </c>
      <c r="R8" s="18" t="str">
        <f>IF($O8="","",VLOOKUP($C$4,コード一覧!$E$5:$F$21,2,FALSE))</f>
        <v/>
      </c>
      <c r="S8" s="18" t="str">
        <f t="shared" si="6"/>
        <v/>
      </c>
      <c r="T8" s="18" t="str">
        <f>IF($O8="","",VLOOKUP($O8,申込用紙①!$A$15:$K$54,T$4,FALSE))</f>
        <v/>
      </c>
      <c r="U8" s="18" t="str">
        <f>IF($O8="","",VLOOKUP($O8,申込用紙①!$A$15:$K$54,U$4,FALSE))</f>
        <v/>
      </c>
      <c r="V8" s="18" t="str">
        <f>IF($O8="","",DBCS(VLOOKUP($O8,申込用紙①!$A$15:$K$54,V$4,FALSE)))</f>
        <v/>
      </c>
      <c r="W8" s="18" t="str">
        <f>IF($O8="","",DBCS(VLOOKUP($O8,申込用紙①!$A$15:$K$54,W$4,FALSE)))</f>
        <v/>
      </c>
      <c r="X8" s="18" t="str">
        <f>IF($O8="","",VLOOKUP($O8,申込用紙①!$A$15:$K$54,X$4,FALSE))</f>
        <v/>
      </c>
      <c r="Y8" s="18" t="str">
        <f>IF($O8="","",VLOOKUP($O8,申込用紙①!$A$15:$K$54,Y$4,FALSE))</f>
        <v/>
      </c>
      <c r="Z8" s="18" t="str">
        <f>IF($O8="","",VLOOKUP($O8,申込用紙①!$A$15:$K$54,Z$4,FALSE))</f>
        <v/>
      </c>
      <c r="AA8" s="18" t="str">
        <f>IF($O8="","",VLOOKUP($O8,申込用紙①!$A$15:$K$54,AA$4,FALSE))</f>
        <v/>
      </c>
      <c r="AB8" s="18" t="str">
        <f>IF($O8="","",VLOOKUP($O8,申込用紙①!$A$15:$K$54,AB$4,FALSE))</f>
        <v/>
      </c>
      <c r="AC8" s="18" t="str">
        <f>IF($O8="","",VLOOKUP($O8,申込用紙①!$A$15:$K$54,AC$4,FALSE))</f>
        <v/>
      </c>
      <c r="AD8" s="18" t="str">
        <f>IF($P8="","",VLOOKUP($P8,申込用紙①!$A$15:$K$54,AD$4,FALSE))</f>
        <v/>
      </c>
      <c r="AE8" s="18" t="str">
        <f>IF($P8="","",VLOOKUP($P8,申込用紙①!$A$15:$K$54,AE$4,FALSE))</f>
        <v/>
      </c>
      <c r="AF8" s="18" t="str">
        <f>IF($P8="","",DBCS(VLOOKUP($P8,申込用紙①!$A$15:$K$54,AF$4,FALSE)))</f>
        <v/>
      </c>
      <c r="AG8" s="18" t="str">
        <f>IF($P8="","",DBCS(VLOOKUP($P8,申込用紙①!$A$15:$K$54,AG$4,FALSE)))</f>
        <v/>
      </c>
      <c r="AH8" s="18" t="str">
        <f>IF($P8="","",VLOOKUP($P8,申込用紙①!$A$15:$K$54,AH$4,FALSE))</f>
        <v/>
      </c>
      <c r="AI8" s="18" t="str">
        <f>IF($P8="","",VLOOKUP($P8,申込用紙①!$A$15:$K$54,AI$4,FALSE))</f>
        <v/>
      </c>
      <c r="AJ8" s="18" t="str">
        <f>IF($P8="","",VLOOKUP($P8,申込用紙①!$A$15:$K$54,AJ$4,FALSE))</f>
        <v/>
      </c>
      <c r="AK8" s="18" t="str">
        <f>IF($P8="","",VLOOKUP($P8,申込用紙①!$A$15:$K$54,AK$4,FALSE))</f>
        <v/>
      </c>
      <c r="AL8" s="18" t="str">
        <f>IF($P8="","",VLOOKUP($P8,申込用紙①!$A$15:$K$54,AL$4,FALSE))</f>
        <v/>
      </c>
      <c r="AM8" s="18" t="str">
        <f>IF($P8="","",VLOOKUP($P8,申込用紙①!$A$15:$K$54,AM$4,FALSE))</f>
        <v/>
      </c>
    </row>
    <row r="9" spans="1:39" x14ac:dyDescent="0.4">
      <c r="B9" s="5">
        <v>4</v>
      </c>
      <c r="C9" s="3" t="str">
        <f t="shared" si="0"/>
        <v/>
      </c>
      <c r="D9" s="16"/>
      <c r="E9" s="3" t="str">
        <f t="shared" si="1"/>
        <v/>
      </c>
      <c r="F9" s="17" t="str">
        <f t="shared" si="2"/>
        <v/>
      </c>
      <c r="G9" s="17"/>
      <c r="H9" s="3" t="str">
        <f t="shared" si="3"/>
        <v/>
      </c>
      <c r="I9" s="16"/>
      <c r="J9" s="3" t="str">
        <f t="shared" si="4"/>
        <v/>
      </c>
      <c r="K9" s="17" t="str">
        <f t="shared" si="5"/>
        <v/>
      </c>
      <c r="L9" s="17" t="str">
        <f t="shared" si="5"/>
        <v/>
      </c>
      <c r="O9" s="18" t="str">
        <f>IF($D9="","",VLOOKUP($D9,申込用紙①!$D$15:$M$54,10,FALSE))</f>
        <v/>
      </c>
      <c r="P9" s="18" t="str">
        <f>IF($I9="","",VLOOKUP($I9,申込用紙①!$D$15:$M$54,10,FALSE))</f>
        <v/>
      </c>
      <c r="Q9" s="19">
        <v>4</v>
      </c>
      <c r="R9" s="18" t="str">
        <f>IF($O9="","",VLOOKUP($C$4,コード一覧!$E$5:$F$21,2,FALSE))</f>
        <v/>
      </c>
      <c r="S9" s="18" t="str">
        <f t="shared" si="6"/>
        <v/>
      </c>
      <c r="T9" s="18" t="str">
        <f>IF($O9="","",VLOOKUP($O9,申込用紙①!$A$15:$K$54,T$4,FALSE))</f>
        <v/>
      </c>
      <c r="U9" s="18" t="str">
        <f>IF($O9="","",VLOOKUP($O9,申込用紙①!$A$15:$K$54,U$4,FALSE))</f>
        <v/>
      </c>
      <c r="V9" s="18" t="str">
        <f>IF($O9="","",DBCS(VLOOKUP($O9,申込用紙①!$A$15:$K$54,V$4,FALSE)))</f>
        <v/>
      </c>
      <c r="W9" s="18" t="str">
        <f>IF($O9="","",DBCS(VLOOKUP($O9,申込用紙①!$A$15:$K$54,W$4,FALSE)))</f>
        <v/>
      </c>
      <c r="X9" s="18" t="str">
        <f>IF($O9="","",VLOOKUP($O9,申込用紙①!$A$15:$K$54,X$4,FALSE))</f>
        <v/>
      </c>
      <c r="Y9" s="18" t="str">
        <f>IF($O9="","",VLOOKUP($O9,申込用紙①!$A$15:$K$54,Y$4,FALSE))</f>
        <v/>
      </c>
      <c r="Z9" s="18" t="str">
        <f>IF($O9="","",VLOOKUP($O9,申込用紙①!$A$15:$K$54,Z$4,FALSE))</f>
        <v/>
      </c>
      <c r="AA9" s="18" t="str">
        <f>IF($O9="","",VLOOKUP($O9,申込用紙①!$A$15:$K$54,AA$4,FALSE))</f>
        <v/>
      </c>
      <c r="AB9" s="18" t="str">
        <f>IF($O9="","",VLOOKUP($O9,申込用紙①!$A$15:$K$54,AB$4,FALSE))</f>
        <v/>
      </c>
      <c r="AC9" s="18" t="str">
        <f>IF($O9="","",VLOOKUP($O9,申込用紙①!$A$15:$K$54,AC$4,FALSE))</f>
        <v/>
      </c>
      <c r="AD9" s="18" t="str">
        <f>IF($P9="","",VLOOKUP($P9,申込用紙①!$A$15:$K$54,AD$4,FALSE))</f>
        <v/>
      </c>
      <c r="AE9" s="18" t="str">
        <f>IF($P9="","",VLOOKUP($P9,申込用紙①!$A$15:$K$54,AE$4,FALSE))</f>
        <v/>
      </c>
      <c r="AF9" s="18" t="str">
        <f>IF($P9="","",DBCS(VLOOKUP($P9,申込用紙①!$A$15:$K$54,AF$4,FALSE)))</f>
        <v/>
      </c>
      <c r="AG9" s="18" t="str">
        <f>IF($P9="","",DBCS(VLOOKUP($P9,申込用紙①!$A$15:$K$54,AG$4,FALSE)))</f>
        <v/>
      </c>
      <c r="AH9" s="18" t="str">
        <f>IF($P9="","",VLOOKUP($P9,申込用紙①!$A$15:$K$54,AH$4,FALSE))</f>
        <v/>
      </c>
      <c r="AI9" s="18" t="str">
        <f>IF($P9="","",VLOOKUP($P9,申込用紙①!$A$15:$K$54,AI$4,FALSE))</f>
        <v/>
      </c>
      <c r="AJ9" s="18" t="str">
        <f>IF($P9="","",VLOOKUP($P9,申込用紙①!$A$15:$K$54,AJ$4,FALSE))</f>
        <v/>
      </c>
      <c r="AK9" s="18" t="str">
        <f>IF($P9="","",VLOOKUP($P9,申込用紙①!$A$15:$K$54,AK$4,FALSE))</f>
        <v/>
      </c>
      <c r="AL9" s="18" t="str">
        <f>IF($P9="","",VLOOKUP($P9,申込用紙①!$A$15:$K$54,AL$4,FALSE))</f>
        <v/>
      </c>
      <c r="AM9" s="18" t="str">
        <f>IF($P9="","",VLOOKUP($P9,申込用紙①!$A$15:$K$54,AM$4,FALSE))</f>
        <v/>
      </c>
    </row>
    <row r="10" spans="1:39" x14ac:dyDescent="0.4">
      <c r="B10" s="5">
        <v>5</v>
      </c>
      <c r="C10" s="3" t="str">
        <f t="shared" si="0"/>
        <v/>
      </c>
      <c r="D10" s="16"/>
      <c r="E10" s="3" t="str">
        <f t="shared" si="1"/>
        <v/>
      </c>
      <c r="F10" s="17" t="str">
        <f t="shared" si="2"/>
        <v/>
      </c>
      <c r="G10" s="17"/>
      <c r="H10" s="3" t="str">
        <f t="shared" si="3"/>
        <v/>
      </c>
      <c r="I10" s="16"/>
      <c r="J10" s="3" t="str">
        <f t="shared" si="4"/>
        <v/>
      </c>
      <c r="K10" s="17" t="str">
        <f t="shared" si="5"/>
        <v/>
      </c>
      <c r="L10" s="17" t="str">
        <f t="shared" si="5"/>
        <v/>
      </c>
      <c r="O10" s="18" t="str">
        <f>IF($D10="","",VLOOKUP($D10,申込用紙①!$D$15:$M$54,10,FALSE))</f>
        <v/>
      </c>
      <c r="P10" s="18" t="str">
        <f>IF($I10="","",VLOOKUP($I10,申込用紙①!$D$15:$M$54,10,FALSE))</f>
        <v/>
      </c>
      <c r="Q10" s="19">
        <v>5</v>
      </c>
      <c r="R10" s="18" t="str">
        <f>IF($O10="","",VLOOKUP($C$4,コード一覧!$E$5:$F$21,2,FALSE))</f>
        <v/>
      </c>
      <c r="S10" s="18" t="str">
        <f t="shared" si="6"/>
        <v/>
      </c>
      <c r="T10" s="18" t="str">
        <f>IF($O10="","",VLOOKUP($O10,申込用紙①!$A$15:$K$54,T$4,FALSE))</f>
        <v/>
      </c>
      <c r="U10" s="18" t="str">
        <f>IF($O10="","",VLOOKUP($O10,申込用紙①!$A$15:$K$54,U$4,FALSE))</f>
        <v/>
      </c>
      <c r="V10" s="18" t="str">
        <f>IF($O10="","",DBCS(VLOOKUP($O10,申込用紙①!$A$15:$K$54,V$4,FALSE)))</f>
        <v/>
      </c>
      <c r="W10" s="18" t="str">
        <f>IF($O10="","",DBCS(VLOOKUP($O10,申込用紙①!$A$15:$K$54,W$4,FALSE)))</f>
        <v/>
      </c>
      <c r="X10" s="18" t="str">
        <f>IF($O10="","",VLOOKUP($O10,申込用紙①!$A$15:$K$54,X$4,FALSE))</f>
        <v/>
      </c>
      <c r="Y10" s="18" t="str">
        <f>IF($O10="","",VLOOKUP($O10,申込用紙①!$A$15:$K$54,Y$4,FALSE))</f>
        <v/>
      </c>
      <c r="Z10" s="18" t="str">
        <f>IF($O10="","",VLOOKUP($O10,申込用紙①!$A$15:$K$54,Z$4,FALSE))</f>
        <v/>
      </c>
      <c r="AA10" s="18" t="str">
        <f>IF($O10="","",VLOOKUP($O10,申込用紙①!$A$15:$K$54,AA$4,FALSE))</f>
        <v/>
      </c>
      <c r="AB10" s="18" t="str">
        <f>IF($O10="","",VLOOKUP($O10,申込用紙①!$A$15:$K$54,AB$4,FALSE))</f>
        <v/>
      </c>
      <c r="AC10" s="18" t="str">
        <f>IF($O10="","",VLOOKUP($O10,申込用紙①!$A$15:$K$54,AC$4,FALSE))</f>
        <v/>
      </c>
      <c r="AD10" s="18" t="str">
        <f>IF($P10="","",VLOOKUP($P10,申込用紙①!$A$15:$K$54,AD$4,FALSE))</f>
        <v/>
      </c>
      <c r="AE10" s="18" t="str">
        <f>IF($P10="","",VLOOKUP($P10,申込用紙①!$A$15:$K$54,AE$4,FALSE))</f>
        <v/>
      </c>
      <c r="AF10" s="18" t="str">
        <f>IF($P10="","",DBCS(VLOOKUP($P10,申込用紙①!$A$15:$K$54,AF$4,FALSE)))</f>
        <v/>
      </c>
      <c r="AG10" s="18" t="str">
        <f>IF($P10="","",DBCS(VLOOKUP($P10,申込用紙①!$A$15:$K$54,AG$4,FALSE)))</f>
        <v/>
      </c>
      <c r="AH10" s="18" t="str">
        <f>IF($P10="","",VLOOKUP($P10,申込用紙①!$A$15:$K$54,AH$4,FALSE))</f>
        <v/>
      </c>
      <c r="AI10" s="18" t="str">
        <f>IF($P10="","",VLOOKUP($P10,申込用紙①!$A$15:$K$54,AI$4,FALSE))</f>
        <v/>
      </c>
      <c r="AJ10" s="18" t="str">
        <f>IF($P10="","",VLOOKUP($P10,申込用紙①!$A$15:$K$54,AJ$4,FALSE))</f>
        <v/>
      </c>
      <c r="AK10" s="18" t="str">
        <f>IF($P10="","",VLOOKUP($P10,申込用紙①!$A$15:$K$54,AK$4,FALSE))</f>
        <v/>
      </c>
      <c r="AL10" s="18" t="str">
        <f>IF($P10="","",VLOOKUP($P10,申込用紙①!$A$15:$K$54,AL$4,FALSE))</f>
        <v/>
      </c>
      <c r="AM10" s="18" t="str">
        <f>IF($P10="","",VLOOKUP($P10,申込用紙①!$A$15:$K$54,AM$4,FALSE))</f>
        <v/>
      </c>
    </row>
    <row r="11" spans="1:39" x14ac:dyDescent="0.4">
      <c r="B11" s="5">
        <v>6</v>
      </c>
      <c r="C11" s="3" t="str">
        <f>IF($D11="","",$U11)</f>
        <v/>
      </c>
      <c r="D11" s="16"/>
      <c r="E11" s="3" t="str">
        <f>IF($D11="","",$V11)</f>
        <v/>
      </c>
      <c r="F11" s="17" t="str">
        <f>IF($D11="","",$Y11)</f>
        <v/>
      </c>
      <c r="G11" s="17"/>
      <c r="H11" s="3" t="str">
        <f>IF($I11="","",$AE11)</f>
        <v/>
      </c>
      <c r="I11" s="16"/>
      <c r="J11" s="3" t="str">
        <f>IF($I11="","",$AF11)</f>
        <v/>
      </c>
      <c r="K11" s="17" t="str">
        <f>IF($I11="","",$AI11)</f>
        <v/>
      </c>
      <c r="L11" s="17" t="str">
        <f>IF($I11="","",$AI11)</f>
        <v/>
      </c>
      <c r="O11" s="18" t="str">
        <f>IF($D11="","",VLOOKUP($D11,申込用紙①!$D$15:$M$54,10,FALSE))</f>
        <v/>
      </c>
      <c r="P11" s="18" t="str">
        <f>IF($I11="","",VLOOKUP($I11,申込用紙①!$D$15:$M$54,10,FALSE))</f>
        <v/>
      </c>
      <c r="Q11" s="19">
        <v>6</v>
      </c>
      <c r="R11" s="18" t="str">
        <f>IF($O11="","",VLOOKUP($C$4,コード一覧!$E$5:$F$21,2,FALSE))</f>
        <v/>
      </c>
      <c r="S11" s="18" t="str">
        <f>IF($C$4="","",$C$4)</f>
        <v/>
      </c>
      <c r="T11" s="18" t="str">
        <f>IF($O11="","",VLOOKUP($O11,申込用紙①!$A$15:$K$54,T$4,FALSE))</f>
        <v/>
      </c>
      <c r="U11" s="18" t="str">
        <f>IF($O11="","",VLOOKUP($O11,申込用紙①!$A$15:$K$54,U$4,FALSE))</f>
        <v/>
      </c>
      <c r="V11" s="18" t="str">
        <f>IF($O11="","",DBCS(VLOOKUP($O11,申込用紙①!$A$15:$K$54,V$4,FALSE)))</f>
        <v/>
      </c>
      <c r="W11" s="18" t="str">
        <f>IF($O11="","",DBCS(VLOOKUP($O11,申込用紙①!$A$15:$K$54,W$4,FALSE)))</f>
        <v/>
      </c>
      <c r="X11" s="18" t="str">
        <f>IF($O11="","",VLOOKUP($O11,申込用紙①!$A$15:$K$54,X$4,FALSE))</f>
        <v/>
      </c>
      <c r="Y11" s="18" t="str">
        <f>IF($O11="","",VLOOKUP($O11,申込用紙①!$A$15:$K$54,Y$4,FALSE))</f>
        <v/>
      </c>
      <c r="Z11" s="18" t="str">
        <f>IF($O11="","",VLOOKUP($O11,申込用紙①!$A$15:$K$54,Z$4,FALSE))</f>
        <v/>
      </c>
      <c r="AA11" s="18" t="str">
        <f>IF($O11="","",VLOOKUP($O11,申込用紙①!$A$15:$K$54,AA$4,FALSE))</f>
        <v/>
      </c>
      <c r="AB11" s="18" t="str">
        <f>IF($O11="","",VLOOKUP($O11,申込用紙①!$A$15:$K$54,AB$4,FALSE))</f>
        <v/>
      </c>
      <c r="AC11" s="18" t="str">
        <f>IF($O11="","",VLOOKUP($O11,申込用紙①!$A$15:$K$54,AC$4,FALSE))</f>
        <v/>
      </c>
      <c r="AD11" s="18" t="str">
        <f>IF($P11="","",VLOOKUP($P11,申込用紙①!$A$15:$K$54,AD$4,FALSE))</f>
        <v/>
      </c>
      <c r="AE11" s="18" t="str">
        <f>IF($P11="","",VLOOKUP($P11,申込用紙①!$A$15:$K$54,AE$4,FALSE))</f>
        <v/>
      </c>
      <c r="AF11" s="18" t="str">
        <f>IF($P11="","",DBCS(VLOOKUP($P11,申込用紙①!$A$15:$K$54,AF$4,FALSE)))</f>
        <v/>
      </c>
      <c r="AG11" s="18" t="str">
        <f>IF($P11="","",DBCS(VLOOKUP($P11,申込用紙①!$A$15:$K$54,AG$4,FALSE)))</f>
        <v/>
      </c>
      <c r="AH11" s="18" t="str">
        <f>IF($P11="","",VLOOKUP($P11,申込用紙①!$A$15:$K$54,AH$4,FALSE))</f>
        <v/>
      </c>
      <c r="AI11" s="18" t="str">
        <f>IF($P11="","",VLOOKUP($P11,申込用紙①!$A$15:$K$54,AI$4,FALSE))</f>
        <v/>
      </c>
      <c r="AJ11" s="18" t="str">
        <f>IF($P11="","",VLOOKUP($P11,申込用紙①!$A$15:$K$54,AJ$4,FALSE))</f>
        <v/>
      </c>
      <c r="AK11" s="18" t="str">
        <f>IF($P11="","",VLOOKUP($P11,申込用紙①!$A$15:$K$54,AK$4,FALSE))</f>
        <v/>
      </c>
      <c r="AL11" s="18" t="str">
        <f>IF($P11="","",VLOOKUP($P11,申込用紙①!$A$15:$K$54,AL$4,FALSE))</f>
        <v/>
      </c>
      <c r="AM11" s="18" t="str">
        <f>IF($P11="","",VLOOKUP($P11,申込用紙①!$A$15:$K$54,AM$4,FALSE))</f>
        <v/>
      </c>
    </row>
    <row r="12" spans="1:39" x14ac:dyDescent="0.4">
      <c r="B12" s="5">
        <v>7</v>
      </c>
      <c r="C12" s="3" t="str">
        <f t="shared" ref="C12:C15" si="7">IF($D12="","",$U12)</f>
        <v/>
      </c>
      <c r="D12" s="16"/>
      <c r="E12" s="3" t="str">
        <f t="shared" ref="E12:E15" si="8">IF($D12="","",$V12)</f>
        <v/>
      </c>
      <c r="F12" s="17" t="str">
        <f t="shared" ref="F12:F15" si="9">IF($D12="","",$Y12)</f>
        <v/>
      </c>
      <c r="G12" s="17"/>
      <c r="H12" s="3" t="str">
        <f t="shared" ref="H12:H15" si="10">IF($I12="","",$AE12)</f>
        <v/>
      </c>
      <c r="I12" s="16"/>
      <c r="J12" s="3" t="str">
        <f t="shared" ref="J12:J15" si="11">IF($I12="","",$AF12)</f>
        <v/>
      </c>
      <c r="K12" s="17" t="str">
        <f t="shared" ref="K12:L15" si="12">IF($I12="","",$AI12)</f>
        <v/>
      </c>
      <c r="L12" s="17" t="str">
        <f t="shared" si="12"/>
        <v/>
      </c>
      <c r="O12" s="18" t="str">
        <f>IF($D12="","",VLOOKUP($D12,申込用紙①!$D$15:$M$54,10,FALSE))</f>
        <v/>
      </c>
      <c r="P12" s="18" t="str">
        <f>IF($I12="","",VLOOKUP($I12,申込用紙①!$D$15:$M$54,10,FALSE))</f>
        <v/>
      </c>
      <c r="Q12" s="19">
        <v>7</v>
      </c>
      <c r="R12" s="18" t="str">
        <f>IF($O12="","",VLOOKUP($C$4,コード一覧!$E$5:$F$21,2,FALSE))</f>
        <v/>
      </c>
      <c r="S12" s="18" t="str">
        <f t="shared" ref="S12:S15" si="13">IF($C$4="","",$C$4)</f>
        <v/>
      </c>
      <c r="T12" s="18" t="str">
        <f>IF($O12="","",VLOOKUP($O12,申込用紙①!$A$15:$K$54,T$4,FALSE))</f>
        <v/>
      </c>
      <c r="U12" s="18" t="str">
        <f>IF($O12="","",VLOOKUP($O12,申込用紙①!$A$15:$K$54,U$4,FALSE))</f>
        <v/>
      </c>
      <c r="V12" s="18" t="str">
        <f>IF($O12="","",DBCS(VLOOKUP($O12,申込用紙①!$A$15:$K$54,V$4,FALSE)))</f>
        <v/>
      </c>
      <c r="W12" s="18" t="str">
        <f>IF($O12="","",DBCS(VLOOKUP($O12,申込用紙①!$A$15:$K$54,W$4,FALSE)))</f>
        <v/>
      </c>
      <c r="X12" s="18" t="str">
        <f>IF($O12="","",VLOOKUP($O12,申込用紙①!$A$15:$K$54,X$4,FALSE))</f>
        <v/>
      </c>
      <c r="Y12" s="18" t="str">
        <f>IF($O12="","",VLOOKUP($O12,申込用紙①!$A$15:$K$54,Y$4,FALSE))</f>
        <v/>
      </c>
      <c r="Z12" s="18" t="str">
        <f>IF($O12="","",VLOOKUP($O12,申込用紙①!$A$15:$K$54,Z$4,FALSE))</f>
        <v/>
      </c>
      <c r="AA12" s="18" t="str">
        <f>IF($O12="","",VLOOKUP($O12,申込用紙①!$A$15:$K$54,AA$4,FALSE))</f>
        <v/>
      </c>
      <c r="AB12" s="18" t="str">
        <f>IF($O12="","",VLOOKUP($O12,申込用紙①!$A$15:$K$54,AB$4,FALSE))</f>
        <v/>
      </c>
      <c r="AC12" s="18" t="str">
        <f>IF($O12="","",VLOOKUP($O12,申込用紙①!$A$15:$K$54,AC$4,FALSE))</f>
        <v/>
      </c>
      <c r="AD12" s="18" t="str">
        <f>IF($P12="","",VLOOKUP($P12,申込用紙①!$A$15:$K$54,AD$4,FALSE))</f>
        <v/>
      </c>
      <c r="AE12" s="18" t="str">
        <f>IF($P12="","",VLOOKUP($P12,申込用紙①!$A$15:$K$54,AE$4,FALSE))</f>
        <v/>
      </c>
      <c r="AF12" s="18" t="str">
        <f>IF($P12="","",DBCS(VLOOKUP($P12,申込用紙①!$A$15:$K$54,AF$4,FALSE)))</f>
        <v/>
      </c>
      <c r="AG12" s="18" t="str">
        <f>IF($P12="","",DBCS(VLOOKUP($P12,申込用紙①!$A$15:$K$54,AG$4,FALSE)))</f>
        <v/>
      </c>
      <c r="AH12" s="18" t="str">
        <f>IF($P12="","",VLOOKUP($P12,申込用紙①!$A$15:$K$54,AH$4,FALSE))</f>
        <v/>
      </c>
      <c r="AI12" s="18" t="str">
        <f>IF($P12="","",VLOOKUP($P12,申込用紙①!$A$15:$K$54,AI$4,FALSE))</f>
        <v/>
      </c>
      <c r="AJ12" s="18" t="str">
        <f>IF($P12="","",VLOOKUP($P12,申込用紙①!$A$15:$K$54,AJ$4,FALSE))</f>
        <v/>
      </c>
      <c r="AK12" s="18" t="str">
        <f>IF($P12="","",VLOOKUP($P12,申込用紙①!$A$15:$K$54,AK$4,FALSE))</f>
        <v/>
      </c>
      <c r="AL12" s="18" t="str">
        <f>IF($P12="","",VLOOKUP($P12,申込用紙①!$A$15:$K$54,AL$4,FALSE))</f>
        <v/>
      </c>
      <c r="AM12" s="18" t="str">
        <f>IF($P12="","",VLOOKUP($P12,申込用紙①!$A$15:$K$54,AM$4,FALSE))</f>
        <v/>
      </c>
    </row>
    <row r="13" spans="1:39" x14ac:dyDescent="0.4">
      <c r="B13" s="5">
        <v>8</v>
      </c>
      <c r="C13" s="3" t="str">
        <f t="shared" si="7"/>
        <v/>
      </c>
      <c r="D13" s="16"/>
      <c r="E13" s="3" t="str">
        <f t="shared" si="8"/>
        <v/>
      </c>
      <c r="F13" s="17" t="str">
        <f t="shared" si="9"/>
        <v/>
      </c>
      <c r="G13" s="17"/>
      <c r="H13" s="3" t="str">
        <f t="shared" si="10"/>
        <v/>
      </c>
      <c r="I13" s="16"/>
      <c r="J13" s="3" t="str">
        <f t="shared" si="11"/>
        <v/>
      </c>
      <c r="K13" s="17" t="str">
        <f t="shared" si="12"/>
        <v/>
      </c>
      <c r="L13" s="17" t="str">
        <f t="shared" si="12"/>
        <v/>
      </c>
      <c r="O13" s="18" t="str">
        <f>IF($D13="","",VLOOKUP($D13,申込用紙①!$D$15:$M$54,10,FALSE))</f>
        <v/>
      </c>
      <c r="P13" s="18" t="str">
        <f>IF($I13="","",VLOOKUP($I13,申込用紙①!$D$15:$M$54,10,FALSE))</f>
        <v/>
      </c>
      <c r="Q13" s="19">
        <v>8</v>
      </c>
      <c r="R13" s="18" t="str">
        <f>IF($O13="","",VLOOKUP($C$4,コード一覧!$E$5:$F$21,2,FALSE))</f>
        <v/>
      </c>
      <c r="S13" s="18" t="str">
        <f t="shared" si="13"/>
        <v/>
      </c>
      <c r="T13" s="18" t="str">
        <f>IF($O13="","",VLOOKUP($O13,申込用紙①!$A$15:$K$54,T$4,FALSE))</f>
        <v/>
      </c>
      <c r="U13" s="18" t="str">
        <f>IF($O13="","",VLOOKUP($O13,申込用紙①!$A$15:$K$54,U$4,FALSE))</f>
        <v/>
      </c>
      <c r="V13" s="18" t="str">
        <f>IF($O13="","",DBCS(VLOOKUP($O13,申込用紙①!$A$15:$K$54,V$4,FALSE)))</f>
        <v/>
      </c>
      <c r="W13" s="18" t="str">
        <f>IF($O13="","",DBCS(VLOOKUP($O13,申込用紙①!$A$15:$K$54,W$4,FALSE)))</f>
        <v/>
      </c>
      <c r="X13" s="18" t="str">
        <f>IF($O13="","",VLOOKUP($O13,申込用紙①!$A$15:$K$54,X$4,FALSE))</f>
        <v/>
      </c>
      <c r="Y13" s="18" t="str">
        <f>IF($O13="","",VLOOKUP($O13,申込用紙①!$A$15:$K$54,Y$4,FALSE))</f>
        <v/>
      </c>
      <c r="Z13" s="18" t="str">
        <f>IF($O13="","",VLOOKUP($O13,申込用紙①!$A$15:$K$54,Z$4,FALSE))</f>
        <v/>
      </c>
      <c r="AA13" s="18" t="str">
        <f>IF($O13="","",VLOOKUP($O13,申込用紙①!$A$15:$K$54,AA$4,FALSE))</f>
        <v/>
      </c>
      <c r="AB13" s="18" t="str">
        <f>IF($O13="","",VLOOKUP($O13,申込用紙①!$A$15:$K$54,AB$4,FALSE))</f>
        <v/>
      </c>
      <c r="AC13" s="18" t="str">
        <f>IF($O13="","",VLOOKUP($O13,申込用紙①!$A$15:$K$54,AC$4,FALSE))</f>
        <v/>
      </c>
      <c r="AD13" s="18" t="str">
        <f>IF($P13="","",VLOOKUP($P13,申込用紙①!$A$15:$K$54,AD$4,FALSE))</f>
        <v/>
      </c>
      <c r="AE13" s="18" t="str">
        <f>IF($P13="","",VLOOKUP($P13,申込用紙①!$A$15:$K$54,AE$4,FALSE))</f>
        <v/>
      </c>
      <c r="AF13" s="18" t="str">
        <f>IF($P13="","",DBCS(VLOOKUP($P13,申込用紙①!$A$15:$K$54,AF$4,FALSE)))</f>
        <v/>
      </c>
      <c r="AG13" s="18" t="str">
        <f>IF($P13="","",DBCS(VLOOKUP($P13,申込用紙①!$A$15:$K$54,AG$4,FALSE)))</f>
        <v/>
      </c>
      <c r="AH13" s="18" t="str">
        <f>IF($P13="","",VLOOKUP($P13,申込用紙①!$A$15:$K$54,AH$4,FALSE))</f>
        <v/>
      </c>
      <c r="AI13" s="18" t="str">
        <f>IF($P13="","",VLOOKUP($P13,申込用紙①!$A$15:$K$54,AI$4,FALSE))</f>
        <v/>
      </c>
      <c r="AJ13" s="18" t="str">
        <f>IF($P13="","",VLOOKUP($P13,申込用紙①!$A$15:$K$54,AJ$4,FALSE))</f>
        <v/>
      </c>
      <c r="AK13" s="18" t="str">
        <f>IF($P13="","",VLOOKUP($P13,申込用紙①!$A$15:$K$54,AK$4,FALSE))</f>
        <v/>
      </c>
      <c r="AL13" s="18" t="str">
        <f>IF($P13="","",VLOOKUP($P13,申込用紙①!$A$15:$K$54,AL$4,FALSE))</f>
        <v/>
      </c>
      <c r="AM13" s="18" t="str">
        <f>IF($P13="","",VLOOKUP($P13,申込用紙①!$A$15:$K$54,AM$4,FALSE))</f>
        <v/>
      </c>
    </row>
    <row r="14" spans="1:39" x14ac:dyDescent="0.4">
      <c r="B14" s="5">
        <v>9</v>
      </c>
      <c r="C14" s="3" t="str">
        <f t="shared" si="7"/>
        <v/>
      </c>
      <c r="D14" s="16"/>
      <c r="E14" s="3" t="str">
        <f t="shared" si="8"/>
        <v/>
      </c>
      <c r="F14" s="17" t="str">
        <f t="shared" si="9"/>
        <v/>
      </c>
      <c r="G14" s="17"/>
      <c r="H14" s="3" t="str">
        <f t="shared" si="10"/>
        <v/>
      </c>
      <c r="I14" s="16"/>
      <c r="J14" s="3" t="str">
        <f t="shared" si="11"/>
        <v/>
      </c>
      <c r="K14" s="17" t="str">
        <f t="shared" si="12"/>
        <v/>
      </c>
      <c r="L14" s="17" t="str">
        <f t="shared" si="12"/>
        <v/>
      </c>
      <c r="O14" s="18" t="str">
        <f>IF($D14="","",VLOOKUP($D14,申込用紙①!$D$15:$M$54,10,FALSE))</f>
        <v/>
      </c>
      <c r="P14" s="18" t="str">
        <f>IF($I14="","",VLOOKUP($I14,申込用紙①!$D$15:$M$54,10,FALSE))</f>
        <v/>
      </c>
      <c r="Q14" s="19">
        <v>9</v>
      </c>
      <c r="R14" s="18" t="str">
        <f>IF($O14="","",VLOOKUP($C$4,コード一覧!$E$5:$F$21,2,FALSE))</f>
        <v/>
      </c>
      <c r="S14" s="18" t="str">
        <f t="shared" si="13"/>
        <v/>
      </c>
      <c r="T14" s="18" t="str">
        <f>IF($O14="","",VLOOKUP($O14,申込用紙①!$A$15:$K$54,T$4,FALSE))</f>
        <v/>
      </c>
      <c r="U14" s="18" t="str">
        <f>IF($O14="","",VLOOKUP($O14,申込用紙①!$A$15:$K$54,U$4,FALSE))</f>
        <v/>
      </c>
      <c r="V14" s="18" t="str">
        <f>IF($O14="","",DBCS(VLOOKUP($O14,申込用紙①!$A$15:$K$54,V$4,FALSE)))</f>
        <v/>
      </c>
      <c r="W14" s="18" t="str">
        <f>IF($O14="","",DBCS(VLOOKUP($O14,申込用紙①!$A$15:$K$54,W$4,FALSE)))</f>
        <v/>
      </c>
      <c r="X14" s="18" t="str">
        <f>IF($O14="","",VLOOKUP($O14,申込用紙①!$A$15:$K$54,X$4,FALSE))</f>
        <v/>
      </c>
      <c r="Y14" s="18" t="str">
        <f>IF($O14="","",VLOOKUP($O14,申込用紙①!$A$15:$K$54,Y$4,FALSE))</f>
        <v/>
      </c>
      <c r="Z14" s="18" t="str">
        <f>IF($O14="","",VLOOKUP($O14,申込用紙①!$A$15:$K$54,Z$4,FALSE))</f>
        <v/>
      </c>
      <c r="AA14" s="18" t="str">
        <f>IF($O14="","",VLOOKUP($O14,申込用紙①!$A$15:$K$54,AA$4,FALSE))</f>
        <v/>
      </c>
      <c r="AB14" s="18" t="str">
        <f>IF($O14="","",VLOOKUP($O14,申込用紙①!$A$15:$K$54,AB$4,FALSE))</f>
        <v/>
      </c>
      <c r="AC14" s="18" t="str">
        <f>IF($O14="","",VLOOKUP($O14,申込用紙①!$A$15:$K$54,AC$4,FALSE))</f>
        <v/>
      </c>
      <c r="AD14" s="18" t="str">
        <f>IF($P14="","",VLOOKUP($P14,申込用紙①!$A$15:$K$54,AD$4,FALSE))</f>
        <v/>
      </c>
      <c r="AE14" s="18" t="str">
        <f>IF($P14="","",VLOOKUP($P14,申込用紙①!$A$15:$K$54,AE$4,FALSE))</f>
        <v/>
      </c>
      <c r="AF14" s="18" t="str">
        <f>IF($P14="","",DBCS(VLOOKUP($P14,申込用紙①!$A$15:$K$54,AF$4,FALSE)))</f>
        <v/>
      </c>
      <c r="AG14" s="18" t="str">
        <f>IF($P14="","",DBCS(VLOOKUP($P14,申込用紙①!$A$15:$K$54,AG$4,FALSE)))</f>
        <v/>
      </c>
      <c r="AH14" s="18" t="str">
        <f>IF($P14="","",VLOOKUP($P14,申込用紙①!$A$15:$K$54,AH$4,FALSE))</f>
        <v/>
      </c>
      <c r="AI14" s="18" t="str">
        <f>IF($P14="","",VLOOKUP($P14,申込用紙①!$A$15:$K$54,AI$4,FALSE))</f>
        <v/>
      </c>
      <c r="AJ14" s="18" t="str">
        <f>IF($P14="","",VLOOKUP($P14,申込用紙①!$A$15:$K$54,AJ$4,FALSE))</f>
        <v/>
      </c>
      <c r="AK14" s="18" t="str">
        <f>IF($P14="","",VLOOKUP($P14,申込用紙①!$A$15:$K$54,AK$4,FALSE))</f>
        <v/>
      </c>
      <c r="AL14" s="18" t="str">
        <f>IF($P14="","",VLOOKUP($P14,申込用紙①!$A$15:$K$54,AL$4,FALSE))</f>
        <v/>
      </c>
      <c r="AM14" s="18" t="str">
        <f>IF($P14="","",VLOOKUP($P14,申込用紙①!$A$15:$K$54,AM$4,FALSE))</f>
        <v/>
      </c>
    </row>
    <row r="15" spans="1:39" x14ac:dyDescent="0.4">
      <c r="B15" s="5">
        <v>10</v>
      </c>
      <c r="C15" s="3" t="str">
        <f t="shared" si="7"/>
        <v/>
      </c>
      <c r="D15" s="16"/>
      <c r="E15" s="3" t="str">
        <f t="shared" si="8"/>
        <v/>
      </c>
      <c r="F15" s="17" t="str">
        <f t="shared" si="9"/>
        <v/>
      </c>
      <c r="G15" s="17"/>
      <c r="H15" s="3" t="str">
        <f t="shared" si="10"/>
        <v/>
      </c>
      <c r="I15" s="16"/>
      <c r="J15" s="3" t="str">
        <f t="shared" si="11"/>
        <v/>
      </c>
      <c r="K15" s="17" t="str">
        <f t="shared" si="12"/>
        <v/>
      </c>
      <c r="L15" s="17" t="str">
        <f t="shared" si="12"/>
        <v/>
      </c>
      <c r="O15" s="18" t="str">
        <f>IF($D15="","",VLOOKUP($D15,申込用紙①!$D$15:$M$54,10,FALSE))</f>
        <v/>
      </c>
      <c r="P15" s="18" t="str">
        <f>IF($I15="","",VLOOKUP($I15,申込用紙①!$D$15:$M$54,10,FALSE))</f>
        <v/>
      </c>
      <c r="Q15" s="19">
        <v>10</v>
      </c>
      <c r="R15" s="18" t="str">
        <f>IF($O15="","",VLOOKUP($C$4,コード一覧!$E$5:$F$21,2,FALSE))</f>
        <v/>
      </c>
      <c r="S15" s="18" t="str">
        <f t="shared" si="13"/>
        <v/>
      </c>
      <c r="T15" s="18" t="str">
        <f>IF($O15="","",VLOOKUP($O15,申込用紙①!$A$15:$K$54,T$4,FALSE))</f>
        <v/>
      </c>
      <c r="U15" s="18" t="str">
        <f>IF($O15="","",VLOOKUP($O15,申込用紙①!$A$15:$K$54,U$4,FALSE))</f>
        <v/>
      </c>
      <c r="V15" s="18" t="str">
        <f>IF($O15="","",DBCS(VLOOKUP($O15,申込用紙①!$A$15:$K$54,V$4,FALSE)))</f>
        <v/>
      </c>
      <c r="W15" s="18" t="str">
        <f>IF($O15="","",DBCS(VLOOKUP($O15,申込用紙①!$A$15:$K$54,W$4,FALSE)))</f>
        <v/>
      </c>
      <c r="X15" s="18" t="str">
        <f>IF($O15="","",VLOOKUP($O15,申込用紙①!$A$15:$K$54,X$4,FALSE))</f>
        <v/>
      </c>
      <c r="Y15" s="18" t="str">
        <f>IF($O15="","",VLOOKUP($O15,申込用紙①!$A$15:$K$54,Y$4,FALSE))</f>
        <v/>
      </c>
      <c r="Z15" s="18" t="str">
        <f>IF($O15="","",VLOOKUP($O15,申込用紙①!$A$15:$K$54,Z$4,FALSE))</f>
        <v/>
      </c>
      <c r="AA15" s="18" t="str">
        <f>IF($O15="","",VLOOKUP($O15,申込用紙①!$A$15:$K$54,AA$4,FALSE))</f>
        <v/>
      </c>
      <c r="AB15" s="18" t="str">
        <f>IF($O15="","",VLOOKUP($O15,申込用紙①!$A$15:$K$54,AB$4,FALSE))</f>
        <v/>
      </c>
      <c r="AC15" s="18" t="str">
        <f>IF($O15="","",VLOOKUP($O15,申込用紙①!$A$15:$K$54,AC$4,FALSE))</f>
        <v/>
      </c>
      <c r="AD15" s="18" t="str">
        <f>IF($P15="","",VLOOKUP($P15,申込用紙①!$A$15:$K$54,AD$4,FALSE))</f>
        <v/>
      </c>
      <c r="AE15" s="18" t="str">
        <f>IF($P15="","",VLOOKUP($P15,申込用紙①!$A$15:$K$54,AE$4,FALSE))</f>
        <v/>
      </c>
      <c r="AF15" s="18" t="str">
        <f>IF($P15="","",DBCS(VLOOKUP($P15,申込用紙①!$A$15:$K$54,AF$4,FALSE)))</f>
        <v/>
      </c>
      <c r="AG15" s="18" t="str">
        <f>IF($P15="","",DBCS(VLOOKUP($P15,申込用紙①!$A$15:$K$54,AG$4,FALSE)))</f>
        <v/>
      </c>
      <c r="AH15" s="18" t="str">
        <f>IF($P15="","",VLOOKUP($P15,申込用紙①!$A$15:$K$54,AH$4,FALSE))</f>
        <v/>
      </c>
      <c r="AI15" s="18" t="str">
        <f>IF($P15="","",VLOOKUP($P15,申込用紙①!$A$15:$K$54,AI$4,FALSE))</f>
        <v/>
      </c>
      <c r="AJ15" s="18" t="str">
        <f>IF($P15="","",VLOOKUP($P15,申込用紙①!$A$15:$K$54,AJ$4,FALSE))</f>
        <v/>
      </c>
      <c r="AK15" s="18" t="str">
        <f>IF($P15="","",VLOOKUP($P15,申込用紙①!$A$15:$K$54,AK$4,FALSE))</f>
        <v/>
      </c>
      <c r="AL15" s="18" t="str">
        <f>IF($P15="","",VLOOKUP($P15,申込用紙①!$A$15:$K$54,AL$4,FALSE))</f>
        <v/>
      </c>
      <c r="AM15" s="18" t="str">
        <f>IF($P15="","",VLOOKUP($P15,申込用紙①!$A$15:$K$54,AM$4,FALSE))</f>
        <v/>
      </c>
    </row>
    <row r="16" spans="1:39" x14ac:dyDescent="0.4">
      <c r="B16" s="5">
        <v>11</v>
      </c>
      <c r="C16" s="3" t="str">
        <f>IF($D16="","",$U16)</f>
        <v/>
      </c>
      <c r="D16" s="16"/>
      <c r="E16" s="3" t="str">
        <f>IF($D16="","",$V16)</f>
        <v/>
      </c>
      <c r="F16" s="17" t="str">
        <f>IF($D16="","",$Y16)</f>
        <v/>
      </c>
      <c r="G16" s="17"/>
      <c r="H16" s="3" t="str">
        <f>IF($I16="","",$AE16)</f>
        <v/>
      </c>
      <c r="I16" s="16"/>
      <c r="J16" s="3" t="str">
        <f>IF($I16="","",$AF16)</f>
        <v/>
      </c>
      <c r="K16" s="17" t="str">
        <f>IF($I16="","",$AI16)</f>
        <v/>
      </c>
      <c r="L16" s="17" t="str">
        <f>IF($I16="","",$AI16)</f>
        <v/>
      </c>
      <c r="O16" s="18" t="str">
        <f>IF($D16="","",VLOOKUP($D16,申込用紙①!$D$15:$M$54,10,FALSE))</f>
        <v/>
      </c>
      <c r="P16" s="18" t="str">
        <f>IF($I16="","",VLOOKUP($I16,申込用紙①!$D$15:$M$54,10,FALSE))</f>
        <v/>
      </c>
      <c r="Q16" s="19">
        <v>11</v>
      </c>
      <c r="R16" s="18" t="str">
        <f>IF($O16="","",VLOOKUP($C$4,コード一覧!$E$5:$F$21,2,FALSE))</f>
        <v/>
      </c>
      <c r="S16" s="18" t="str">
        <f>IF($C$4="","",$C$4)</f>
        <v/>
      </c>
      <c r="T16" s="18" t="str">
        <f>IF($O16="","",VLOOKUP($O16,申込用紙①!$A$15:$K$54,T$4,FALSE))</f>
        <v/>
      </c>
      <c r="U16" s="18" t="str">
        <f>IF($O16="","",VLOOKUP($O16,申込用紙①!$A$15:$K$54,U$4,FALSE))</f>
        <v/>
      </c>
      <c r="V16" s="18" t="str">
        <f>IF($O16="","",DBCS(VLOOKUP($O16,申込用紙①!$A$15:$K$54,V$4,FALSE)))</f>
        <v/>
      </c>
      <c r="W16" s="18" t="str">
        <f>IF($O16="","",DBCS(VLOOKUP($O16,申込用紙①!$A$15:$K$54,W$4,FALSE)))</f>
        <v/>
      </c>
      <c r="X16" s="18" t="str">
        <f>IF($O16="","",VLOOKUP($O16,申込用紙①!$A$15:$K$54,X$4,FALSE))</f>
        <v/>
      </c>
      <c r="Y16" s="18" t="str">
        <f>IF($O16="","",VLOOKUP($O16,申込用紙①!$A$15:$K$54,Y$4,FALSE))</f>
        <v/>
      </c>
      <c r="Z16" s="18" t="str">
        <f>IF($O16="","",VLOOKUP($O16,申込用紙①!$A$15:$K$54,Z$4,FALSE))</f>
        <v/>
      </c>
      <c r="AA16" s="18" t="str">
        <f>IF($O16="","",VLOOKUP($O16,申込用紙①!$A$15:$K$54,AA$4,FALSE))</f>
        <v/>
      </c>
      <c r="AB16" s="18" t="str">
        <f>IF($O16="","",VLOOKUP($O16,申込用紙①!$A$15:$K$54,AB$4,FALSE))</f>
        <v/>
      </c>
      <c r="AC16" s="18" t="str">
        <f>IF($O16="","",VLOOKUP($O16,申込用紙①!$A$15:$K$54,AC$4,FALSE))</f>
        <v/>
      </c>
      <c r="AD16" s="18" t="str">
        <f>IF($P16="","",VLOOKUP($P16,申込用紙①!$A$15:$K$54,AD$4,FALSE))</f>
        <v/>
      </c>
      <c r="AE16" s="18" t="str">
        <f>IF($P16="","",VLOOKUP($P16,申込用紙①!$A$15:$K$54,AE$4,FALSE))</f>
        <v/>
      </c>
      <c r="AF16" s="18" t="str">
        <f>IF($P16="","",DBCS(VLOOKUP($P16,申込用紙①!$A$15:$K$54,AF$4,FALSE)))</f>
        <v/>
      </c>
      <c r="AG16" s="18" t="str">
        <f>IF($P16="","",DBCS(VLOOKUP($P16,申込用紙①!$A$15:$K$54,AG$4,FALSE)))</f>
        <v/>
      </c>
      <c r="AH16" s="18" t="str">
        <f>IF($P16="","",VLOOKUP($P16,申込用紙①!$A$15:$K$54,AH$4,FALSE))</f>
        <v/>
      </c>
      <c r="AI16" s="18" t="str">
        <f>IF($P16="","",VLOOKUP($P16,申込用紙①!$A$15:$K$54,AI$4,FALSE))</f>
        <v/>
      </c>
      <c r="AJ16" s="18" t="str">
        <f>IF($P16="","",VLOOKUP($P16,申込用紙①!$A$15:$K$54,AJ$4,FALSE))</f>
        <v/>
      </c>
      <c r="AK16" s="18" t="str">
        <f>IF($P16="","",VLOOKUP($P16,申込用紙①!$A$15:$K$54,AK$4,FALSE))</f>
        <v/>
      </c>
      <c r="AL16" s="18" t="str">
        <f>IF($P16="","",VLOOKUP($P16,申込用紙①!$A$15:$K$54,AL$4,FALSE))</f>
        <v/>
      </c>
      <c r="AM16" s="18" t="str">
        <f>IF($P16="","",VLOOKUP($P16,申込用紙①!$A$15:$K$54,AM$4,FALSE))</f>
        <v/>
      </c>
    </row>
    <row r="17" spans="1:39" x14ac:dyDescent="0.4">
      <c r="B17" s="5">
        <v>12</v>
      </c>
      <c r="C17" s="3" t="str">
        <f t="shared" ref="C17:C20" si="14">IF($D17="","",$U17)</f>
        <v/>
      </c>
      <c r="D17" s="16"/>
      <c r="E17" s="3" t="str">
        <f t="shared" ref="E17:E20" si="15">IF($D17="","",$V17)</f>
        <v/>
      </c>
      <c r="F17" s="17" t="str">
        <f t="shared" ref="F17:F20" si="16">IF($D17="","",$Y17)</f>
        <v/>
      </c>
      <c r="G17" s="17"/>
      <c r="H17" s="3" t="str">
        <f t="shared" ref="H17:H20" si="17">IF($I17="","",$AE17)</f>
        <v/>
      </c>
      <c r="I17" s="16"/>
      <c r="J17" s="3" t="str">
        <f t="shared" ref="J17:J20" si="18">IF($I17="","",$AF17)</f>
        <v/>
      </c>
      <c r="K17" s="17" t="str">
        <f t="shared" ref="K17:L20" si="19">IF($I17="","",$AI17)</f>
        <v/>
      </c>
      <c r="L17" s="17" t="str">
        <f t="shared" si="19"/>
        <v/>
      </c>
      <c r="O17" s="18" t="str">
        <f>IF($D17="","",VLOOKUP($D17,申込用紙①!$D$15:$M$54,10,FALSE))</f>
        <v/>
      </c>
      <c r="P17" s="18" t="str">
        <f>IF($I17="","",VLOOKUP($I17,申込用紙①!$D$15:$M$54,10,FALSE))</f>
        <v/>
      </c>
      <c r="Q17" s="19">
        <v>12</v>
      </c>
      <c r="R17" s="18" t="str">
        <f>IF($O17="","",VLOOKUP($C$4,コード一覧!$E$5:$F$21,2,FALSE))</f>
        <v/>
      </c>
      <c r="S17" s="18" t="str">
        <f t="shared" ref="S17:S20" si="20">IF($C$4="","",$C$4)</f>
        <v/>
      </c>
      <c r="T17" s="18" t="str">
        <f>IF($O17="","",VLOOKUP($O17,申込用紙①!$A$15:$K$54,T$4,FALSE))</f>
        <v/>
      </c>
      <c r="U17" s="18" t="str">
        <f>IF($O17="","",VLOOKUP($O17,申込用紙①!$A$15:$K$54,U$4,FALSE))</f>
        <v/>
      </c>
      <c r="V17" s="18" t="str">
        <f>IF($O17="","",DBCS(VLOOKUP($O17,申込用紙①!$A$15:$K$54,V$4,FALSE)))</f>
        <v/>
      </c>
      <c r="W17" s="18" t="str">
        <f>IF($O17="","",DBCS(VLOOKUP($O17,申込用紙①!$A$15:$K$54,W$4,FALSE)))</f>
        <v/>
      </c>
      <c r="X17" s="18" t="str">
        <f>IF($O17="","",VLOOKUP($O17,申込用紙①!$A$15:$K$54,X$4,FALSE))</f>
        <v/>
      </c>
      <c r="Y17" s="18" t="str">
        <f>IF($O17="","",VLOOKUP($O17,申込用紙①!$A$15:$K$54,Y$4,FALSE))</f>
        <v/>
      </c>
      <c r="Z17" s="18" t="str">
        <f>IF($O17="","",VLOOKUP($O17,申込用紙①!$A$15:$K$54,Z$4,FALSE))</f>
        <v/>
      </c>
      <c r="AA17" s="18" t="str">
        <f>IF($O17="","",VLOOKUP($O17,申込用紙①!$A$15:$K$54,AA$4,FALSE))</f>
        <v/>
      </c>
      <c r="AB17" s="18" t="str">
        <f>IF($O17="","",VLOOKUP($O17,申込用紙①!$A$15:$K$54,AB$4,FALSE))</f>
        <v/>
      </c>
      <c r="AC17" s="18" t="str">
        <f>IF($O17="","",VLOOKUP($O17,申込用紙①!$A$15:$K$54,AC$4,FALSE))</f>
        <v/>
      </c>
      <c r="AD17" s="18" t="str">
        <f>IF($P17="","",VLOOKUP($P17,申込用紙①!$A$15:$K$54,AD$4,FALSE))</f>
        <v/>
      </c>
      <c r="AE17" s="18" t="str">
        <f>IF($P17="","",VLOOKUP($P17,申込用紙①!$A$15:$K$54,AE$4,FALSE))</f>
        <v/>
      </c>
      <c r="AF17" s="18" t="str">
        <f>IF($P17="","",DBCS(VLOOKUP($P17,申込用紙①!$A$15:$K$54,AF$4,FALSE)))</f>
        <v/>
      </c>
      <c r="AG17" s="18" t="str">
        <f>IF($P17="","",DBCS(VLOOKUP($P17,申込用紙①!$A$15:$K$54,AG$4,FALSE)))</f>
        <v/>
      </c>
      <c r="AH17" s="18" t="str">
        <f>IF($P17="","",VLOOKUP($P17,申込用紙①!$A$15:$K$54,AH$4,FALSE))</f>
        <v/>
      </c>
      <c r="AI17" s="18" t="str">
        <f>IF($P17="","",VLOOKUP($P17,申込用紙①!$A$15:$K$54,AI$4,FALSE))</f>
        <v/>
      </c>
      <c r="AJ17" s="18" t="str">
        <f>IF($P17="","",VLOOKUP($P17,申込用紙①!$A$15:$K$54,AJ$4,FALSE))</f>
        <v/>
      </c>
      <c r="AK17" s="18" t="str">
        <f>IF($P17="","",VLOOKUP($P17,申込用紙①!$A$15:$K$54,AK$4,FALSE))</f>
        <v/>
      </c>
      <c r="AL17" s="18" t="str">
        <f>IF($P17="","",VLOOKUP($P17,申込用紙①!$A$15:$K$54,AL$4,FALSE))</f>
        <v/>
      </c>
      <c r="AM17" s="18" t="str">
        <f>IF($P17="","",VLOOKUP($P17,申込用紙①!$A$15:$K$54,AM$4,FALSE))</f>
        <v/>
      </c>
    </row>
    <row r="18" spans="1:39" x14ac:dyDescent="0.4">
      <c r="B18" s="5">
        <v>13</v>
      </c>
      <c r="C18" s="3" t="str">
        <f t="shared" si="14"/>
        <v/>
      </c>
      <c r="D18" s="16"/>
      <c r="E18" s="3" t="str">
        <f t="shared" si="15"/>
        <v/>
      </c>
      <c r="F18" s="17" t="str">
        <f t="shared" si="16"/>
        <v/>
      </c>
      <c r="G18" s="17"/>
      <c r="H18" s="3" t="str">
        <f t="shared" si="17"/>
        <v/>
      </c>
      <c r="I18" s="16"/>
      <c r="J18" s="3" t="str">
        <f t="shared" si="18"/>
        <v/>
      </c>
      <c r="K18" s="17" t="str">
        <f t="shared" si="19"/>
        <v/>
      </c>
      <c r="L18" s="17" t="str">
        <f t="shared" si="19"/>
        <v/>
      </c>
      <c r="O18" s="18" t="str">
        <f>IF($D18="","",VLOOKUP($D18,申込用紙①!$D$15:$M$54,10,FALSE))</f>
        <v/>
      </c>
      <c r="P18" s="18" t="str">
        <f>IF($I18="","",VLOOKUP($I18,申込用紙①!$D$15:$M$54,10,FALSE))</f>
        <v/>
      </c>
      <c r="Q18" s="19">
        <v>13</v>
      </c>
      <c r="R18" s="18" t="str">
        <f>IF($O18="","",VLOOKUP($C$4,コード一覧!$E$5:$F$21,2,FALSE))</f>
        <v/>
      </c>
      <c r="S18" s="18" t="str">
        <f t="shared" si="20"/>
        <v/>
      </c>
      <c r="T18" s="18" t="str">
        <f>IF($O18="","",VLOOKUP($O18,申込用紙①!$A$15:$K$54,T$4,FALSE))</f>
        <v/>
      </c>
      <c r="U18" s="18" t="str">
        <f>IF($O18="","",VLOOKUP($O18,申込用紙①!$A$15:$K$54,U$4,FALSE))</f>
        <v/>
      </c>
      <c r="V18" s="18" t="str">
        <f>IF($O18="","",DBCS(VLOOKUP($O18,申込用紙①!$A$15:$K$54,V$4,FALSE)))</f>
        <v/>
      </c>
      <c r="W18" s="18" t="str">
        <f>IF($O18="","",DBCS(VLOOKUP($O18,申込用紙①!$A$15:$K$54,W$4,FALSE)))</f>
        <v/>
      </c>
      <c r="X18" s="18" t="str">
        <f>IF($O18="","",VLOOKUP($O18,申込用紙①!$A$15:$K$54,X$4,FALSE))</f>
        <v/>
      </c>
      <c r="Y18" s="18" t="str">
        <f>IF($O18="","",VLOOKUP($O18,申込用紙①!$A$15:$K$54,Y$4,FALSE))</f>
        <v/>
      </c>
      <c r="Z18" s="18" t="str">
        <f>IF($O18="","",VLOOKUP($O18,申込用紙①!$A$15:$K$54,Z$4,FALSE))</f>
        <v/>
      </c>
      <c r="AA18" s="18" t="str">
        <f>IF($O18="","",VLOOKUP($O18,申込用紙①!$A$15:$K$54,AA$4,FALSE))</f>
        <v/>
      </c>
      <c r="AB18" s="18" t="str">
        <f>IF($O18="","",VLOOKUP($O18,申込用紙①!$A$15:$K$54,AB$4,FALSE))</f>
        <v/>
      </c>
      <c r="AC18" s="18" t="str">
        <f>IF($O18="","",VLOOKUP($O18,申込用紙①!$A$15:$K$54,AC$4,FALSE))</f>
        <v/>
      </c>
      <c r="AD18" s="18" t="str">
        <f>IF($P18="","",VLOOKUP($P18,申込用紙①!$A$15:$K$54,AD$4,FALSE))</f>
        <v/>
      </c>
      <c r="AE18" s="18" t="str">
        <f>IF($P18="","",VLOOKUP($P18,申込用紙①!$A$15:$K$54,AE$4,FALSE))</f>
        <v/>
      </c>
      <c r="AF18" s="18" t="str">
        <f>IF($P18="","",DBCS(VLOOKUP($P18,申込用紙①!$A$15:$K$54,AF$4,FALSE)))</f>
        <v/>
      </c>
      <c r="AG18" s="18" t="str">
        <f>IF($P18="","",DBCS(VLOOKUP($P18,申込用紙①!$A$15:$K$54,AG$4,FALSE)))</f>
        <v/>
      </c>
      <c r="AH18" s="18" t="str">
        <f>IF($P18="","",VLOOKUP($P18,申込用紙①!$A$15:$K$54,AH$4,FALSE))</f>
        <v/>
      </c>
      <c r="AI18" s="18" t="str">
        <f>IF($P18="","",VLOOKUP($P18,申込用紙①!$A$15:$K$54,AI$4,FALSE))</f>
        <v/>
      </c>
      <c r="AJ18" s="18" t="str">
        <f>IF($P18="","",VLOOKUP($P18,申込用紙①!$A$15:$K$54,AJ$4,FALSE))</f>
        <v/>
      </c>
      <c r="AK18" s="18" t="str">
        <f>IF($P18="","",VLOOKUP($P18,申込用紙①!$A$15:$K$54,AK$4,FALSE))</f>
        <v/>
      </c>
      <c r="AL18" s="18" t="str">
        <f>IF($P18="","",VLOOKUP($P18,申込用紙①!$A$15:$K$54,AL$4,FALSE))</f>
        <v/>
      </c>
      <c r="AM18" s="18" t="str">
        <f>IF($P18="","",VLOOKUP($P18,申込用紙①!$A$15:$K$54,AM$4,FALSE))</f>
        <v/>
      </c>
    </row>
    <row r="19" spans="1:39" x14ac:dyDescent="0.4">
      <c r="B19" s="5">
        <v>14</v>
      </c>
      <c r="C19" s="3" t="str">
        <f t="shared" si="14"/>
        <v/>
      </c>
      <c r="D19" s="16"/>
      <c r="E19" s="3" t="str">
        <f t="shared" si="15"/>
        <v/>
      </c>
      <c r="F19" s="17" t="str">
        <f t="shared" si="16"/>
        <v/>
      </c>
      <c r="G19" s="17"/>
      <c r="H19" s="3" t="str">
        <f t="shared" si="17"/>
        <v/>
      </c>
      <c r="I19" s="16"/>
      <c r="J19" s="3" t="str">
        <f t="shared" si="18"/>
        <v/>
      </c>
      <c r="K19" s="17" t="str">
        <f t="shared" si="19"/>
        <v/>
      </c>
      <c r="L19" s="17" t="str">
        <f t="shared" si="19"/>
        <v/>
      </c>
      <c r="O19" s="18" t="str">
        <f>IF($D19="","",VLOOKUP($D19,申込用紙①!$D$15:$M$54,10,FALSE))</f>
        <v/>
      </c>
      <c r="P19" s="18" t="str">
        <f>IF($I19="","",VLOOKUP($I19,申込用紙①!$D$15:$M$54,10,FALSE))</f>
        <v/>
      </c>
      <c r="Q19" s="19">
        <v>14</v>
      </c>
      <c r="R19" s="18" t="str">
        <f>IF($O19="","",VLOOKUP($C$4,コード一覧!$E$5:$F$21,2,FALSE))</f>
        <v/>
      </c>
      <c r="S19" s="18" t="str">
        <f t="shared" si="20"/>
        <v/>
      </c>
      <c r="T19" s="18" t="str">
        <f>IF($O19="","",VLOOKUP($O19,申込用紙①!$A$15:$K$54,T$4,FALSE))</f>
        <v/>
      </c>
      <c r="U19" s="18" t="str">
        <f>IF($O19="","",VLOOKUP($O19,申込用紙①!$A$15:$K$54,U$4,FALSE))</f>
        <v/>
      </c>
      <c r="V19" s="18" t="str">
        <f>IF($O19="","",DBCS(VLOOKUP($O19,申込用紙①!$A$15:$K$54,V$4,FALSE)))</f>
        <v/>
      </c>
      <c r="W19" s="18" t="str">
        <f>IF($O19="","",DBCS(VLOOKUP($O19,申込用紙①!$A$15:$K$54,W$4,FALSE)))</f>
        <v/>
      </c>
      <c r="X19" s="18" t="str">
        <f>IF($O19="","",VLOOKUP($O19,申込用紙①!$A$15:$K$54,X$4,FALSE))</f>
        <v/>
      </c>
      <c r="Y19" s="18" t="str">
        <f>IF($O19="","",VLOOKUP($O19,申込用紙①!$A$15:$K$54,Y$4,FALSE))</f>
        <v/>
      </c>
      <c r="Z19" s="18" t="str">
        <f>IF($O19="","",VLOOKUP($O19,申込用紙①!$A$15:$K$54,Z$4,FALSE))</f>
        <v/>
      </c>
      <c r="AA19" s="18" t="str">
        <f>IF($O19="","",VLOOKUP($O19,申込用紙①!$A$15:$K$54,AA$4,FALSE))</f>
        <v/>
      </c>
      <c r="AB19" s="18" t="str">
        <f>IF($O19="","",VLOOKUP($O19,申込用紙①!$A$15:$K$54,AB$4,FALSE))</f>
        <v/>
      </c>
      <c r="AC19" s="18" t="str">
        <f>IF($O19="","",VLOOKUP($O19,申込用紙①!$A$15:$K$54,AC$4,FALSE))</f>
        <v/>
      </c>
      <c r="AD19" s="18" t="str">
        <f>IF($P19="","",VLOOKUP($P19,申込用紙①!$A$15:$K$54,AD$4,FALSE))</f>
        <v/>
      </c>
      <c r="AE19" s="18" t="str">
        <f>IF($P19="","",VLOOKUP($P19,申込用紙①!$A$15:$K$54,AE$4,FALSE))</f>
        <v/>
      </c>
      <c r="AF19" s="18" t="str">
        <f>IF($P19="","",DBCS(VLOOKUP($P19,申込用紙①!$A$15:$K$54,AF$4,FALSE)))</f>
        <v/>
      </c>
      <c r="AG19" s="18" t="str">
        <f>IF($P19="","",DBCS(VLOOKUP($P19,申込用紙①!$A$15:$K$54,AG$4,FALSE)))</f>
        <v/>
      </c>
      <c r="AH19" s="18" t="str">
        <f>IF($P19="","",VLOOKUP($P19,申込用紙①!$A$15:$K$54,AH$4,FALSE))</f>
        <v/>
      </c>
      <c r="AI19" s="18" t="str">
        <f>IF($P19="","",VLOOKUP($P19,申込用紙①!$A$15:$K$54,AI$4,FALSE))</f>
        <v/>
      </c>
      <c r="AJ19" s="18" t="str">
        <f>IF($P19="","",VLOOKUP($P19,申込用紙①!$A$15:$K$54,AJ$4,FALSE))</f>
        <v/>
      </c>
      <c r="AK19" s="18" t="str">
        <f>IF($P19="","",VLOOKUP($P19,申込用紙①!$A$15:$K$54,AK$4,FALSE))</f>
        <v/>
      </c>
      <c r="AL19" s="18" t="str">
        <f>IF($P19="","",VLOOKUP($P19,申込用紙①!$A$15:$K$54,AL$4,FALSE))</f>
        <v/>
      </c>
      <c r="AM19" s="18" t="str">
        <f>IF($P19="","",VLOOKUP($P19,申込用紙①!$A$15:$K$54,AM$4,FALSE))</f>
        <v/>
      </c>
    </row>
    <row r="20" spans="1:39" x14ac:dyDescent="0.4">
      <c r="B20" s="5">
        <v>15</v>
      </c>
      <c r="C20" s="3" t="str">
        <f t="shared" si="14"/>
        <v/>
      </c>
      <c r="D20" s="16"/>
      <c r="E20" s="3" t="str">
        <f t="shared" si="15"/>
        <v/>
      </c>
      <c r="F20" s="17" t="str">
        <f t="shared" si="16"/>
        <v/>
      </c>
      <c r="G20" s="17"/>
      <c r="H20" s="3" t="str">
        <f t="shared" si="17"/>
        <v/>
      </c>
      <c r="I20" s="16"/>
      <c r="J20" s="3" t="str">
        <f t="shared" si="18"/>
        <v/>
      </c>
      <c r="K20" s="17" t="str">
        <f t="shared" si="19"/>
        <v/>
      </c>
      <c r="L20" s="17" t="str">
        <f t="shared" si="19"/>
        <v/>
      </c>
      <c r="O20" s="18" t="str">
        <f>IF($D20="","",VLOOKUP($D20,申込用紙①!$D$15:$M$54,10,FALSE))</f>
        <v/>
      </c>
      <c r="P20" s="18" t="str">
        <f>IF($I20="","",VLOOKUP($I20,申込用紙①!$D$15:$M$54,10,FALSE))</f>
        <v/>
      </c>
      <c r="Q20" s="19">
        <v>15</v>
      </c>
      <c r="R20" s="18" t="str">
        <f>IF($O20="","",VLOOKUP($C$4,コード一覧!$E$5:$F$21,2,FALSE))</f>
        <v/>
      </c>
      <c r="S20" s="18" t="str">
        <f t="shared" si="20"/>
        <v/>
      </c>
      <c r="T20" s="18" t="str">
        <f>IF($O20="","",VLOOKUP($O20,申込用紙①!$A$15:$K$54,T$4,FALSE))</f>
        <v/>
      </c>
      <c r="U20" s="18" t="str">
        <f>IF($O20="","",VLOOKUP($O20,申込用紙①!$A$15:$K$54,U$4,FALSE))</f>
        <v/>
      </c>
      <c r="V20" s="18" t="str">
        <f>IF($O20="","",DBCS(VLOOKUP($O20,申込用紙①!$A$15:$K$54,V$4,FALSE)))</f>
        <v/>
      </c>
      <c r="W20" s="18" t="str">
        <f>IF($O20="","",DBCS(VLOOKUP($O20,申込用紙①!$A$15:$K$54,W$4,FALSE)))</f>
        <v/>
      </c>
      <c r="X20" s="18" t="str">
        <f>IF($O20="","",VLOOKUP($O20,申込用紙①!$A$15:$K$54,X$4,FALSE))</f>
        <v/>
      </c>
      <c r="Y20" s="18" t="str">
        <f>IF($O20="","",VLOOKUP($O20,申込用紙①!$A$15:$K$54,Y$4,FALSE))</f>
        <v/>
      </c>
      <c r="Z20" s="18" t="str">
        <f>IF($O20="","",VLOOKUP($O20,申込用紙①!$A$15:$K$54,Z$4,FALSE))</f>
        <v/>
      </c>
      <c r="AA20" s="18" t="str">
        <f>IF($O20="","",VLOOKUP($O20,申込用紙①!$A$15:$K$54,AA$4,FALSE))</f>
        <v/>
      </c>
      <c r="AB20" s="18" t="str">
        <f>IF($O20="","",VLOOKUP($O20,申込用紙①!$A$15:$K$54,AB$4,FALSE))</f>
        <v/>
      </c>
      <c r="AC20" s="18" t="str">
        <f>IF($O20="","",VLOOKUP($O20,申込用紙①!$A$15:$K$54,AC$4,FALSE))</f>
        <v/>
      </c>
      <c r="AD20" s="18" t="str">
        <f>IF($P20="","",VLOOKUP($P20,申込用紙①!$A$15:$K$54,AD$4,FALSE))</f>
        <v/>
      </c>
      <c r="AE20" s="18" t="str">
        <f>IF($P20="","",VLOOKUP($P20,申込用紙①!$A$15:$K$54,AE$4,FALSE))</f>
        <v/>
      </c>
      <c r="AF20" s="18" t="str">
        <f>IF($P20="","",DBCS(VLOOKUP($P20,申込用紙①!$A$15:$K$54,AF$4,FALSE)))</f>
        <v/>
      </c>
      <c r="AG20" s="18" t="str">
        <f>IF($P20="","",DBCS(VLOOKUP($P20,申込用紙①!$A$15:$K$54,AG$4,FALSE)))</f>
        <v/>
      </c>
      <c r="AH20" s="18" t="str">
        <f>IF($P20="","",VLOOKUP($P20,申込用紙①!$A$15:$K$54,AH$4,FALSE))</f>
        <v/>
      </c>
      <c r="AI20" s="18" t="str">
        <f>IF($P20="","",VLOOKUP($P20,申込用紙①!$A$15:$K$54,AI$4,FALSE))</f>
        <v/>
      </c>
      <c r="AJ20" s="18" t="str">
        <f>IF($P20="","",VLOOKUP($P20,申込用紙①!$A$15:$K$54,AJ$4,FALSE))</f>
        <v/>
      </c>
      <c r="AK20" s="18" t="str">
        <f>IF($P20="","",VLOOKUP($P20,申込用紙①!$A$15:$K$54,AK$4,FALSE))</f>
        <v/>
      </c>
      <c r="AL20" s="18" t="str">
        <f>IF($P20="","",VLOOKUP($P20,申込用紙①!$A$15:$K$54,AL$4,FALSE))</f>
        <v/>
      </c>
      <c r="AM20" s="18" t="str">
        <f>IF($P20="","",VLOOKUP($P20,申込用紙①!$A$15:$K$54,AM$4,FALSE))</f>
        <v/>
      </c>
    </row>
    <row r="21" spans="1:39" x14ac:dyDescent="0.4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1:39" ht="19.5" x14ac:dyDescent="0.4">
      <c r="A22" s="51" t="s">
        <v>185</v>
      </c>
      <c r="B22" s="51"/>
      <c r="C22" s="52"/>
      <c r="D22" s="52"/>
      <c r="E22" s="11" t="s">
        <v>211</v>
      </c>
      <c r="O22" s="18"/>
      <c r="P22" s="18"/>
      <c r="Q22" s="18"/>
      <c r="R22" s="18"/>
      <c r="S22" s="18"/>
      <c r="T22" s="18">
        <v>2</v>
      </c>
      <c r="U22" s="18">
        <v>3</v>
      </c>
      <c r="V22" s="18">
        <v>5</v>
      </c>
      <c r="W22" s="18">
        <v>4</v>
      </c>
      <c r="X22" s="18">
        <v>6</v>
      </c>
      <c r="Y22" s="18">
        <v>7</v>
      </c>
      <c r="Z22" s="18">
        <v>8</v>
      </c>
      <c r="AA22" s="18">
        <v>9</v>
      </c>
      <c r="AB22" s="18">
        <v>8</v>
      </c>
      <c r="AC22" s="18">
        <v>11</v>
      </c>
      <c r="AD22" s="18">
        <v>2</v>
      </c>
      <c r="AE22" s="18">
        <v>3</v>
      </c>
      <c r="AF22" s="18">
        <v>5</v>
      </c>
      <c r="AG22" s="18">
        <v>4</v>
      </c>
      <c r="AH22" s="18">
        <v>6</v>
      </c>
      <c r="AI22" s="18">
        <v>7</v>
      </c>
      <c r="AJ22" s="18">
        <v>8</v>
      </c>
      <c r="AK22" s="18">
        <v>9</v>
      </c>
      <c r="AL22" s="18">
        <v>8</v>
      </c>
      <c r="AM22" s="18">
        <v>11</v>
      </c>
    </row>
    <row r="23" spans="1:39" x14ac:dyDescent="0.4">
      <c r="B23" s="7" t="s">
        <v>108</v>
      </c>
      <c r="C23" s="7" t="s">
        <v>158</v>
      </c>
      <c r="D23" s="8" t="s">
        <v>159</v>
      </c>
      <c r="E23" s="27" t="s">
        <v>160</v>
      </c>
      <c r="F23" s="17" t="s">
        <v>161</v>
      </c>
      <c r="G23" s="17"/>
      <c r="H23" s="27" t="s">
        <v>154</v>
      </c>
      <c r="I23" s="6" t="s">
        <v>155</v>
      </c>
      <c r="J23" s="27" t="s">
        <v>156</v>
      </c>
      <c r="K23" s="17" t="s">
        <v>157</v>
      </c>
      <c r="L23" s="17" t="s">
        <v>157</v>
      </c>
      <c r="O23" s="18" t="s">
        <v>187</v>
      </c>
      <c r="P23" s="18" t="s">
        <v>188</v>
      </c>
      <c r="Q23" s="18" t="s">
        <v>142</v>
      </c>
      <c r="R23" s="18" t="s">
        <v>166</v>
      </c>
      <c r="S23" s="18" t="s">
        <v>163</v>
      </c>
      <c r="T23" s="18" t="s">
        <v>167</v>
      </c>
      <c r="U23" s="18" t="s">
        <v>158</v>
      </c>
      <c r="V23" s="18" t="s">
        <v>164</v>
      </c>
      <c r="W23" s="18" t="s">
        <v>165</v>
      </c>
      <c r="X23" s="18" t="s">
        <v>168</v>
      </c>
      <c r="Y23" s="18" t="s">
        <v>169</v>
      </c>
      <c r="Z23" s="18" t="s">
        <v>170</v>
      </c>
      <c r="AA23" s="18" t="s">
        <v>171</v>
      </c>
      <c r="AB23" s="18" t="s">
        <v>173</v>
      </c>
      <c r="AC23" s="18" t="s">
        <v>174</v>
      </c>
      <c r="AD23" s="18" t="s">
        <v>175</v>
      </c>
      <c r="AE23" s="18" t="s">
        <v>176</v>
      </c>
      <c r="AF23" s="18" t="s">
        <v>177</v>
      </c>
      <c r="AG23" s="18" t="s">
        <v>178</v>
      </c>
      <c r="AH23" s="18" t="s">
        <v>179</v>
      </c>
      <c r="AI23" s="18" t="s">
        <v>180</v>
      </c>
      <c r="AJ23" s="18" t="s">
        <v>181</v>
      </c>
      <c r="AK23" s="18" t="s">
        <v>182</v>
      </c>
      <c r="AL23" s="18" t="s">
        <v>183</v>
      </c>
      <c r="AM23" s="18" t="s">
        <v>184</v>
      </c>
    </row>
    <row r="24" spans="1:39" x14ac:dyDescent="0.4">
      <c r="B24" s="5">
        <v>1</v>
      </c>
      <c r="C24" s="3" t="str">
        <f>IF($D24="","",$U24)</f>
        <v/>
      </c>
      <c r="D24" s="16"/>
      <c r="E24" s="3" t="str">
        <f>IF($D24="","",$V24)</f>
        <v/>
      </c>
      <c r="F24" s="17" t="str">
        <f>IF($D24="","",$Y24)</f>
        <v/>
      </c>
      <c r="G24" s="17"/>
      <c r="H24" s="3" t="str">
        <f>IF($I24="","",$AE24)</f>
        <v/>
      </c>
      <c r="I24" s="16"/>
      <c r="J24" s="3" t="str">
        <f>IF($I24="","",$AF24)</f>
        <v/>
      </c>
      <c r="K24" s="17" t="str">
        <f>IF($I24="","",$AI24)</f>
        <v/>
      </c>
      <c r="L24" s="17" t="str">
        <f>IF($I24="","",$AI24)</f>
        <v/>
      </c>
      <c r="O24" s="18" t="str">
        <f>IF($D24="","",VLOOKUP($D24,申込用紙①!$D$15:$M$54,10,FALSE))</f>
        <v/>
      </c>
      <c r="P24" s="18" t="str">
        <f>IF($I24="","",VLOOKUP($I24,申込用紙①!$D$15:$M$54,10,FALSE))</f>
        <v/>
      </c>
      <c r="Q24" s="19">
        <v>1</v>
      </c>
      <c r="R24" s="18" t="str">
        <f>IF($O24="","",VLOOKUP($C$22,コード一覧!$E$5:$F$21,2,FALSE))</f>
        <v/>
      </c>
      <c r="S24" s="18" t="str">
        <f>IF($C$22="","",$C$22)</f>
        <v/>
      </c>
      <c r="T24" s="18" t="str">
        <f>IF($O24="","",VLOOKUP($O24,申込用紙①!$A$15:$K$54,T$4,FALSE))</f>
        <v/>
      </c>
      <c r="U24" s="18" t="str">
        <f>IF($O24="","",VLOOKUP($O24,申込用紙①!$A$15:$K$54,U$4,FALSE))</f>
        <v/>
      </c>
      <c r="V24" s="18" t="str">
        <f>IF($O24="","",DBCS(VLOOKUP($O24,申込用紙①!$A$15:$K$54,V$4,FALSE)))</f>
        <v/>
      </c>
      <c r="W24" s="18" t="str">
        <f>IF($O24="","",DBCS(VLOOKUP($O24,申込用紙①!$A$15:$K$54,W$4,FALSE)))</f>
        <v/>
      </c>
      <c r="X24" s="18" t="str">
        <f>IF($O24="","",VLOOKUP($O24,申込用紙①!$A$15:$K$54,X$4,FALSE))</f>
        <v/>
      </c>
      <c r="Y24" s="18" t="str">
        <f>IF($O24="","",VLOOKUP($O24,申込用紙①!$A$15:$K$54,Y$4,FALSE))</f>
        <v/>
      </c>
      <c r="Z24" s="18" t="str">
        <f>IF($O24="","",VLOOKUP($O24,申込用紙①!$A$15:$K$54,Z$4,FALSE))</f>
        <v/>
      </c>
      <c r="AA24" s="18" t="str">
        <f>IF($O24="","",VLOOKUP($O24,申込用紙①!$A$15:$K$54,AA$4,FALSE))</f>
        <v/>
      </c>
      <c r="AB24" s="18" t="str">
        <f>IF($O24="","",VLOOKUP($O24,申込用紙①!$A$15:$K$54,AB$4,FALSE))</f>
        <v/>
      </c>
      <c r="AC24" s="18" t="str">
        <f>IF($O24="","",VLOOKUP($O24,申込用紙①!$A$15:$K$54,AC$4,FALSE))</f>
        <v/>
      </c>
      <c r="AD24" s="18" t="str">
        <f>IF($P24="","",VLOOKUP($P24,申込用紙①!$A$15:$K$54,AD$4,FALSE))</f>
        <v/>
      </c>
      <c r="AE24" s="18" t="str">
        <f>IF($P24="","",VLOOKUP($P24,申込用紙①!$A$15:$K$54,AE$4,FALSE))</f>
        <v/>
      </c>
      <c r="AF24" s="18" t="str">
        <f>IF($P24="","",DBCS(VLOOKUP($P24,申込用紙①!$A$15:$K$54,AF$4,FALSE)))</f>
        <v/>
      </c>
      <c r="AG24" s="18" t="str">
        <f>IF($P24="","",DBCS(VLOOKUP($P24,申込用紙①!$A$15:$K$54,AG$4,FALSE)))</f>
        <v/>
      </c>
      <c r="AH24" s="18" t="str">
        <f>IF($P24="","",VLOOKUP($P24,申込用紙①!$A$15:$K$54,AH$4,FALSE))</f>
        <v/>
      </c>
      <c r="AI24" s="18" t="str">
        <f>IF($P24="","",VLOOKUP($P24,申込用紙①!$A$15:$K$54,AI$4,FALSE))</f>
        <v/>
      </c>
      <c r="AJ24" s="18" t="str">
        <f>IF($P24="","",VLOOKUP($P24,申込用紙①!$A$15:$K$54,AJ$4,FALSE))</f>
        <v/>
      </c>
      <c r="AK24" s="18" t="str">
        <f>IF($P24="","",VLOOKUP($P24,申込用紙①!$A$15:$K$54,AK$4,FALSE))</f>
        <v/>
      </c>
      <c r="AL24" s="18" t="str">
        <f>IF($P24="","",VLOOKUP($P24,申込用紙①!$A$15:$K$54,AL$4,FALSE))</f>
        <v/>
      </c>
      <c r="AM24" s="18" t="str">
        <f>IF($P24="","",VLOOKUP($P24,申込用紙①!$A$15:$K$54,AM$4,FALSE))</f>
        <v/>
      </c>
    </row>
    <row r="25" spans="1:39" x14ac:dyDescent="0.4">
      <c r="B25" s="5">
        <v>2</v>
      </c>
      <c r="C25" s="3" t="str">
        <f t="shared" ref="C25:C28" si="21">IF($D25="","",$U25)</f>
        <v/>
      </c>
      <c r="D25" s="16"/>
      <c r="E25" s="3" t="str">
        <f t="shared" ref="E25:E28" si="22">IF($D25="","",$V25)</f>
        <v/>
      </c>
      <c r="F25" s="17" t="str">
        <f t="shared" ref="F25:F28" si="23">IF($D25="","",$Y25)</f>
        <v/>
      </c>
      <c r="G25" s="17"/>
      <c r="H25" s="3" t="str">
        <f t="shared" ref="H25:H28" si="24">IF($I25="","",$AE25)</f>
        <v/>
      </c>
      <c r="I25" s="16"/>
      <c r="J25" s="3" t="str">
        <f t="shared" ref="J25:J28" si="25">IF($I25="","",$AF25)</f>
        <v/>
      </c>
      <c r="K25" s="17" t="str">
        <f t="shared" ref="K25:L28" si="26">IF($I25="","",$AI25)</f>
        <v/>
      </c>
      <c r="L25" s="17" t="str">
        <f t="shared" si="26"/>
        <v/>
      </c>
      <c r="O25" s="18" t="str">
        <f>IF($D25="","",VLOOKUP($D25,申込用紙①!$D$15:$M$54,10,FALSE))</f>
        <v/>
      </c>
      <c r="P25" s="18" t="str">
        <f>IF($I25="","",VLOOKUP($I25,申込用紙①!$D$15:$M$54,10,FALSE))</f>
        <v/>
      </c>
      <c r="Q25" s="19">
        <v>2</v>
      </c>
      <c r="R25" s="18" t="str">
        <f>IF($O25="","",VLOOKUP($C$22,コード一覧!$E$5:$F$21,2,FALSE))</f>
        <v/>
      </c>
      <c r="S25" s="18" t="str">
        <f t="shared" ref="S25:S38" si="27">IF($C$22="","",$C$22)</f>
        <v/>
      </c>
      <c r="T25" s="18" t="str">
        <f>IF($O25="","",VLOOKUP($O25,申込用紙①!$A$15:$K$54,T$4,FALSE))</f>
        <v/>
      </c>
      <c r="U25" s="18" t="str">
        <f>IF($O25="","",VLOOKUP($O25,申込用紙①!$A$15:$K$54,U$4,FALSE))</f>
        <v/>
      </c>
      <c r="V25" s="18" t="str">
        <f>IF($O25="","",DBCS(VLOOKUP($O25,申込用紙①!$A$15:$K$54,V$4,FALSE)))</f>
        <v/>
      </c>
      <c r="W25" s="18" t="str">
        <f>IF($O25="","",DBCS(VLOOKUP($O25,申込用紙①!$A$15:$K$54,W$4,FALSE)))</f>
        <v/>
      </c>
      <c r="X25" s="18" t="str">
        <f>IF($O25="","",VLOOKUP($O25,申込用紙①!$A$15:$K$54,X$4,FALSE))</f>
        <v/>
      </c>
      <c r="Y25" s="18" t="str">
        <f>IF($O25="","",VLOOKUP($O25,申込用紙①!$A$15:$K$54,Y$4,FALSE))</f>
        <v/>
      </c>
      <c r="Z25" s="18" t="str">
        <f>IF($O25="","",VLOOKUP($O25,申込用紙①!$A$15:$K$54,Z$4,FALSE))</f>
        <v/>
      </c>
      <c r="AA25" s="18" t="str">
        <f>IF($O25="","",VLOOKUP($O25,申込用紙①!$A$15:$K$54,AA$4,FALSE))</f>
        <v/>
      </c>
      <c r="AB25" s="18" t="str">
        <f>IF($O25="","",VLOOKUP($O25,申込用紙①!$A$15:$K$54,AB$4,FALSE))</f>
        <v/>
      </c>
      <c r="AC25" s="18" t="str">
        <f>IF($O25="","",VLOOKUP($O25,申込用紙①!$A$15:$K$54,AC$4,FALSE))</f>
        <v/>
      </c>
      <c r="AD25" s="18" t="str">
        <f>IF($P25="","",VLOOKUP($P25,申込用紙①!$A$15:$K$54,AD$4,FALSE))</f>
        <v/>
      </c>
      <c r="AE25" s="18" t="str">
        <f>IF($P25="","",VLOOKUP($P25,申込用紙①!$A$15:$K$54,AE$4,FALSE))</f>
        <v/>
      </c>
      <c r="AF25" s="18" t="str">
        <f>IF($P25="","",DBCS(VLOOKUP($P25,申込用紙①!$A$15:$K$54,AF$4,FALSE)))</f>
        <v/>
      </c>
      <c r="AG25" s="18" t="str">
        <f>IF($P25="","",DBCS(VLOOKUP($P25,申込用紙①!$A$15:$K$54,AG$4,FALSE)))</f>
        <v/>
      </c>
      <c r="AH25" s="18" t="str">
        <f>IF($P25="","",VLOOKUP($P25,申込用紙①!$A$15:$K$54,AH$4,FALSE))</f>
        <v/>
      </c>
      <c r="AI25" s="18" t="str">
        <f>IF($P25="","",VLOOKUP($P25,申込用紙①!$A$15:$K$54,AI$4,FALSE))</f>
        <v/>
      </c>
      <c r="AJ25" s="18" t="str">
        <f>IF($P25="","",VLOOKUP($P25,申込用紙①!$A$15:$K$54,AJ$4,FALSE))</f>
        <v/>
      </c>
      <c r="AK25" s="18" t="str">
        <f>IF($P25="","",VLOOKUP($P25,申込用紙①!$A$15:$K$54,AK$4,FALSE))</f>
        <v/>
      </c>
      <c r="AL25" s="18" t="str">
        <f>IF($P25="","",VLOOKUP($P25,申込用紙①!$A$15:$K$54,AL$4,FALSE))</f>
        <v/>
      </c>
      <c r="AM25" s="18" t="str">
        <f>IF($P25="","",VLOOKUP($P25,申込用紙①!$A$15:$K$54,AM$4,FALSE))</f>
        <v/>
      </c>
    </row>
    <row r="26" spans="1:39" x14ac:dyDescent="0.4">
      <c r="B26" s="5">
        <v>3</v>
      </c>
      <c r="C26" s="3" t="str">
        <f t="shared" si="21"/>
        <v/>
      </c>
      <c r="D26" s="16"/>
      <c r="E26" s="3" t="str">
        <f t="shared" si="22"/>
        <v/>
      </c>
      <c r="F26" s="17" t="str">
        <f t="shared" si="23"/>
        <v/>
      </c>
      <c r="G26" s="17"/>
      <c r="H26" s="3" t="str">
        <f t="shared" si="24"/>
        <v/>
      </c>
      <c r="I26" s="16"/>
      <c r="J26" s="3" t="str">
        <f t="shared" si="25"/>
        <v/>
      </c>
      <c r="K26" s="17" t="str">
        <f t="shared" si="26"/>
        <v/>
      </c>
      <c r="L26" s="17" t="str">
        <f t="shared" si="26"/>
        <v/>
      </c>
      <c r="O26" s="18" t="str">
        <f>IF($D26="","",VLOOKUP($D26,申込用紙①!$D$15:$M$54,10,FALSE))</f>
        <v/>
      </c>
      <c r="P26" s="18" t="str">
        <f>IF($I26="","",VLOOKUP($I26,申込用紙①!$D$15:$M$54,10,FALSE))</f>
        <v/>
      </c>
      <c r="Q26" s="19">
        <v>3</v>
      </c>
      <c r="R26" s="18" t="str">
        <f>IF($O26="","",VLOOKUP($C$22,コード一覧!$E$5:$F$21,2,FALSE))</f>
        <v/>
      </c>
      <c r="S26" s="18" t="str">
        <f t="shared" si="27"/>
        <v/>
      </c>
      <c r="T26" s="18" t="str">
        <f>IF($O26="","",VLOOKUP($O26,申込用紙①!$A$15:$K$54,T$4,FALSE))</f>
        <v/>
      </c>
      <c r="U26" s="18" t="str">
        <f>IF($O26="","",VLOOKUP($O26,申込用紙①!$A$15:$K$54,U$4,FALSE))</f>
        <v/>
      </c>
      <c r="V26" s="18" t="str">
        <f>IF($O26="","",DBCS(VLOOKUP($O26,申込用紙①!$A$15:$K$54,V$4,FALSE)))</f>
        <v/>
      </c>
      <c r="W26" s="18" t="str">
        <f>IF($O26="","",DBCS(VLOOKUP($O26,申込用紙①!$A$15:$K$54,W$4,FALSE)))</f>
        <v/>
      </c>
      <c r="X26" s="18" t="str">
        <f>IF($O26="","",VLOOKUP($O26,申込用紙①!$A$15:$K$54,X$4,FALSE))</f>
        <v/>
      </c>
      <c r="Y26" s="18" t="str">
        <f>IF($O26="","",VLOOKUP($O26,申込用紙①!$A$15:$K$54,Y$4,FALSE))</f>
        <v/>
      </c>
      <c r="Z26" s="18" t="str">
        <f>IF($O26="","",VLOOKUP($O26,申込用紙①!$A$15:$K$54,Z$4,FALSE))</f>
        <v/>
      </c>
      <c r="AA26" s="18" t="str">
        <f>IF($O26="","",VLOOKUP($O26,申込用紙①!$A$15:$K$54,AA$4,FALSE))</f>
        <v/>
      </c>
      <c r="AB26" s="18" t="str">
        <f>IF($O26="","",VLOOKUP($O26,申込用紙①!$A$15:$K$54,AB$4,FALSE))</f>
        <v/>
      </c>
      <c r="AC26" s="18" t="str">
        <f>IF($O26="","",VLOOKUP($O26,申込用紙①!$A$15:$K$54,AC$4,FALSE))</f>
        <v/>
      </c>
      <c r="AD26" s="18" t="str">
        <f>IF($P26="","",VLOOKUP($P26,申込用紙①!$A$15:$K$54,AD$4,FALSE))</f>
        <v/>
      </c>
      <c r="AE26" s="18" t="str">
        <f>IF($P26="","",VLOOKUP($P26,申込用紙①!$A$15:$K$54,AE$4,FALSE))</f>
        <v/>
      </c>
      <c r="AF26" s="18" t="str">
        <f>IF($P26="","",DBCS(VLOOKUP($P26,申込用紙①!$A$15:$K$54,AF$4,FALSE)))</f>
        <v/>
      </c>
      <c r="AG26" s="18" t="str">
        <f>IF($P26="","",DBCS(VLOOKUP($P26,申込用紙①!$A$15:$K$54,AG$4,FALSE)))</f>
        <v/>
      </c>
      <c r="AH26" s="18" t="str">
        <f>IF($P26="","",VLOOKUP($P26,申込用紙①!$A$15:$K$54,AH$4,FALSE))</f>
        <v/>
      </c>
      <c r="AI26" s="18" t="str">
        <f>IF($P26="","",VLOOKUP($P26,申込用紙①!$A$15:$K$54,AI$4,FALSE))</f>
        <v/>
      </c>
      <c r="AJ26" s="18" t="str">
        <f>IF($P26="","",VLOOKUP($P26,申込用紙①!$A$15:$K$54,AJ$4,FALSE))</f>
        <v/>
      </c>
      <c r="AK26" s="18" t="str">
        <f>IF($P26="","",VLOOKUP($P26,申込用紙①!$A$15:$K$54,AK$4,FALSE))</f>
        <v/>
      </c>
      <c r="AL26" s="18" t="str">
        <f>IF($P26="","",VLOOKUP($P26,申込用紙①!$A$15:$K$54,AL$4,FALSE))</f>
        <v/>
      </c>
      <c r="AM26" s="18" t="str">
        <f>IF($P26="","",VLOOKUP($P26,申込用紙①!$A$15:$K$54,AM$4,FALSE))</f>
        <v/>
      </c>
    </row>
    <row r="27" spans="1:39" x14ac:dyDescent="0.4">
      <c r="B27" s="5">
        <v>4</v>
      </c>
      <c r="C27" s="3" t="str">
        <f t="shared" si="21"/>
        <v/>
      </c>
      <c r="D27" s="16"/>
      <c r="E27" s="3" t="str">
        <f t="shared" si="22"/>
        <v/>
      </c>
      <c r="F27" s="17" t="str">
        <f t="shared" si="23"/>
        <v/>
      </c>
      <c r="G27" s="17"/>
      <c r="H27" s="3" t="str">
        <f t="shared" si="24"/>
        <v/>
      </c>
      <c r="I27" s="16"/>
      <c r="J27" s="3" t="str">
        <f t="shared" si="25"/>
        <v/>
      </c>
      <c r="K27" s="17" t="str">
        <f t="shared" si="26"/>
        <v/>
      </c>
      <c r="L27" s="17" t="str">
        <f t="shared" si="26"/>
        <v/>
      </c>
      <c r="O27" s="18" t="str">
        <f>IF($D27="","",VLOOKUP($D27,申込用紙①!$D$15:$M$54,10,FALSE))</f>
        <v/>
      </c>
      <c r="P27" s="18" t="str">
        <f>IF($I27="","",VLOOKUP($I27,申込用紙①!$D$15:$M$54,10,FALSE))</f>
        <v/>
      </c>
      <c r="Q27" s="19">
        <v>4</v>
      </c>
      <c r="R27" s="18" t="str">
        <f>IF($O27="","",VLOOKUP($C$22,コード一覧!$E$5:$F$21,2,FALSE))</f>
        <v/>
      </c>
      <c r="S27" s="18" t="str">
        <f t="shared" si="27"/>
        <v/>
      </c>
      <c r="T27" s="18" t="str">
        <f>IF($O27="","",VLOOKUP($O27,申込用紙①!$A$15:$K$54,T$4,FALSE))</f>
        <v/>
      </c>
      <c r="U27" s="18" t="str">
        <f>IF($O27="","",VLOOKUP($O27,申込用紙①!$A$15:$K$54,U$4,FALSE))</f>
        <v/>
      </c>
      <c r="V27" s="18" t="str">
        <f>IF($O27="","",DBCS(VLOOKUP($O27,申込用紙①!$A$15:$K$54,V$4,FALSE)))</f>
        <v/>
      </c>
      <c r="W27" s="18" t="str">
        <f>IF($O27="","",DBCS(VLOOKUP($O27,申込用紙①!$A$15:$K$54,W$4,FALSE)))</f>
        <v/>
      </c>
      <c r="X27" s="18" t="str">
        <f>IF($O27="","",VLOOKUP($O27,申込用紙①!$A$15:$K$54,X$4,FALSE))</f>
        <v/>
      </c>
      <c r="Y27" s="18" t="str">
        <f>IF($O27="","",VLOOKUP($O27,申込用紙①!$A$15:$K$54,Y$4,FALSE))</f>
        <v/>
      </c>
      <c r="Z27" s="18" t="str">
        <f>IF($O27="","",VLOOKUP($O27,申込用紙①!$A$15:$K$54,Z$4,FALSE))</f>
        <v/>
      </c>
      <c r="AA27" s="18" t="str">
        <f>IF($O27="","",VLOOKUP($O27,申込用紙①!$A$15:$K$54,AA$4,FALSE))</f>
        <v/>
      </c>
      <c r="AB27" s="18" t="str">
        <f>IF($O27="","",VLOOKUP($O27,申込用紙①!$A$15:$K$54,AB$4,FALSE))</f>
        <v/>
      </c>
      <c r="AC27" s="18" t="str">
        <f>IF($O27="","",VLOOKUP($O27,申込用紙①!$A$15:$K$54,AC$4,FALSE))</f>
        <v/>
      </c>
      <c r="AD27" s="18" t="str">
        <f>IF($P27="","",VLOOKUP($P27,申込用紙①!$A$15:$K$54,AD$4,FALSE))</f>
        <v/>
      </c>
      <c r="AE27" s="18" t="str">
        <f>IF($P27="","",VLOOKUP($P27,申込用紙①!$A$15:$K$54,AE$4,FALSE))</f>
        <v/>
      </c>
      <c r="AF27" s="18" t="str">
        <f>IF($P27="","",DBCS(VLOOKUP($P27,申込用紙①!$A$15:$K$54,AF$4,FALSE)))</f>
        <v/>
      </c>
      <c r="AG27" s="18" t="str">
        <f>IF($P27="","",DBCS(VLOOKUP($P27,申込用紙①!$A$15:$K$54,AG$4,FALSE)))</f>
        <v/>
      </c>
      <c r="AH27" s="18" t="str">
        <f>IF($P27="","",VLOOKUP($P27,申込用紙①!$A$15:$K$54,AH$4,FALSE))</f>
        <v/>
      </c>
      <c r="AI27" s="18" t="str">
        <f>IF($P27="","",VLOOKUP($P27,申込用紙①!$A$15:$K$54,AI$4,FALSE))</f>
        <v/>
      </c>
      <c r="AJ27" s="18" t="str">
        <f>IF($P27="","",VLOOKUP($P27,申込用紙①!$A$15:$K$54,AJ$4,FALSE))</f>
        <v/>
      </c>
      <c r="AK27" s="18" t="str">
        <f>IF($P27="","",VLOOKUP($P27,申込用紙①!$A$15:$K$54,AK$4,FALSE))</f>
        <v/>
      </c>
      <c r="AL27" s="18" t="str">
        <f>IF($P27="","",VLOOKUP($P27,申込用紙①!$A$15:$K$54,AL$4,FALSE))</f>
        <v/>
      </c>
      <c r="AM27" s="18" t="str">
        <f>IF($P27="","",VLOOKUP($P27,申込用紙①!$A$15:$K$54,AM$4,FALSE))</f>
        <v/>
      </c>
    </row>
    <row r="28" spans="1:39" x14ac:dyDescent="0.4">
      <c r="B28" s="5">
        <v>5</v>
      </c>
      <c r="C28" s="3" t="str">
        <f t="shared" si="21"/>
        <v/>
      </c>
      <c r="D28" s="16"/>
      <c r="E28" s="3" t="str">
        <f t="shared" si="22"/>
        <v/>
      </c>
      <c r="F28" s="17" t="str">
        <f t="shared" si="23"/>
        <v/>
      </c>
      <c r="G28" s="17"/>
      <c r="H28" s="3" t="str">
        <f t="shared" si="24"/>
        <v/>
      </c>
      <c r="I28" s="16"/>
      <c r="J28" s="3" t="str">
        <f t="shared" si="25"/>
        <v/>
      </c>
      <c r="K28" s="17" t="str">
        <f t="shared" si="26"/>
        <v/>
      </c>
      <c r="L28" s="17" t="str">
        <f t="shared" si="26"/>
        <v/>
      </c>
      <c r="O28" s="18" t="str">
        <f>IF($D28="","",VLOOKUP($D28,申込用紙①!$D$15:$M$54,10,FALSE))</f>
        <v/>
      </c>
      <c r="P28" s="18" t="str">
        <f>IF($I28="","",VLOOKUP($I28,申込用紙①!$D$15:$M$54,10,FALSE))</f>
        <v/>
      </c>
      <c r="Q28" s="19">
        <v>5</v>
      </c>
      <c r="R28" s="18" t="str">
        <f>IF($O28="","",VLOOKUP($C$22,コード一覧!$E$5:$F$21,2,FALSE))</f>
        <v/>
      </c>
      <c r="S28" s="18" t="str">
        <f t="shared" si="27"/>
        <v/>
      </c>
      <c r="T28" s="18" t="str">
        <f>IF($O28="","",VLOOKUP($O28,申込用紙①!$A$15:$K$54,T$4,FALSE))</f>
        <v/>
      </c>
      <c r="U28" s="18" t="str">
        <f>IF($O28="","",VLOOKUP($O28,申込用紙①!$A$15:$K$54,U$4,FALSE))</f>
        <v/>
      </c>
      <c r="V28" s="18" t="str">
        <f>IF($O28="","",DBCS(VLOOKUP($O28,申込用紙①!$A$15:$K$54,V$4,FALSE)))</f>
        <v/>
      </c>
      <c r="W28" s="18" t="str">
        <f>IF($O28="","",DBCS(VLOOKUP($O28,申込用紙①!$A$15:$K$54,W$4,FALSE)))</f>
        <v/>
      </c>
      <c r="X28" s="18" t="str">
        <f>IF($O28="","",VLOOKUP($O28,申込用紙①!$A$15:$K$54,X$4,FALSE))</f>
        <v/>
      </c>
      <c r="Y28" s="18" t="str">
        <f>IF($O28="","",VLOOKUP($O28,申込用紙①!$A$15:$K$54,Y$4,FALSE))</f>
        <v/>
      </c>
      <c r="Z28" s="18" t="str">
        <f>IF($O28="","",VLOOKUP($O28,申込用紙①!$A$15:$K$54,Z$4,FALSE))</f>
        <v/>
      </c>
      <c r="AA28" s="18" t="str">
        <f>IF($O28="","",VLOOKUP($O28,申込用紙①!$A$15:$K$54,AA$4,FALSE))</f>
        <v/>
      </c>
      <c r="AB28" s="18" t="str">
        <f>IF($O28="","",VLOOKUP($O28,申込用紙①!$A$15:$K$54,AB$4,FALSE))</f>
        <v/>
      </c>
      <c r="AC28" s="18" t="str">
        <f>IF($O28="","",VLOOKUP($O28,申込用紙①!$A$15:$K$54,AC$4,FALSE))</f>
        <v/>
      </c>
      <c r="AD28" s="18" t="str">
        <f>IF($P28="","",VLOOKUP($P28,申込用紙①!$A$15:$K$54,AD$4,FALSE))</f>
        <v/>
      </c>
      <c r="AE28" s="18" t="str">
        <f>IF($P28="","",VLOOKUP($P28,申込用紙①!$A$15:$K$54,AE$4,FALSE))</f>
        <v/>
      </c>
      <c r="AF28" s="18" t="str">
        <f>IF($P28="","",DBCS(VLOOKUP($P28,申込用紙①!$A$15:$K$54,AF$4,FALSE)))</f>
        <v/>
      </c>
      <c r="AG28" s="18" t="str">
        <f>IF($P28="","",DBCS(VLOOKUP($P28,申込用紙①!$A$15:$K$54,AG$4,FALSE)))</f>
        <v/>
      </c>
      <c r="AH28" s="18" t="str">
        <f>IF($P28="","",VLOOKUP($P28,申込用紙①!$A$15:$K$54,AH$4,FALSE))</f>
        <v/>
      </c>
      <c r="AI28" s="18" t="str">
        <f>IF($P28="","",VLOOKUP($P28,申込用紙①!$A$15:$K$54,AI$4,FALSE))</f>
        <v/>
      </c>
      <c r="AJ28" s="18" t="str">
        <f>IF($P28="","",VLOOKUP($P28,申込用紙①!$A$15:$K$54,AJ$4,FALSE))</f>
        <v/>
      </c>
      <c r="AK28" s="18" t="str">
        <f>IF($P28="","",VLOOKUP($P28,申込用紙①!$A$15:$K$54,AK$4,FALSE))</f>
        <v/>
      </c>
      <c r="AL28" s="18" t="str">
        <f>IF($P28="","",VLOOKUP($P28,申込用紙①!$A$15:$K$54,AL$4,FALSE))</f>
        <v/>
      </c>
      <c r="AM28" s="18" t="str">
        <f>IF($P28="","",VLOOKUP($P28,申込用紙①!$A$15:$K$54,AM$4,FALSE))</f>
        <v/>
      </c>
    </row>
    <row r="29" spans="1:39" x14ac:dyDescent="0.4">
      <c r="B29" s="5">
        <v>6</v>
      </c>
      <c r="C29" s="3" t="str">
        <f>IF($D29="","",$U29)</f>
        <v/>
      </c>
      <c r="D29" s="16"/>
      <c r="E29" s="3" t="str">
        <f>IF($D29="","",$V29)</f>
        <v/>
      </c>
      <c r="F29" s="17" t="str">
        <f>IF($D29="","",$Y29)</f>
        <v/>
      </c>
      <c r="G29" s="17"/>
      <c r="H29" s="3" t="str">
        <f>IF($I29="","",$AE29)</f>
        <v/>
      </c>
      <c r="I29" s="16"/>
      <c r="J29" s="3" t="str">
        <f>IF($I29="","",$AF29)</f>
        <v/>
      </c>
      <c r="K29" s="17" t="str">
        <f>IF($I29="","",$AI29)</f>
        <v/>
      </c>
      <c r="L29" s="17" t="str">
        <f>IF($I29="","",$AI29)</f>
        <v/>
      </c>
      <c r="O29" s="18" t="str">
        <f>IF($D29="","",VLOOKUP($D29,申込用紙①!$D$15:$M$54,10,FALSE))</f>
        <v/>
      </c>
      <c r="P29" s="18" t="str">
        <f>IF($I29="","",VLOOKUP($I29,申込用紙①!$D$15:$M$54,10,FALSE))</f>
        <v/>
      </c>
      <c r="Q29" s="19">
        <v>6</v>
      </c>
      <c r="R29" s="18" t="str">
        <f>IF($O29="","",VLOOKUP($C$22,コード一覧!$E$5:$F$21,2,FALSE))</f>
        <v/>
      </c>
      <c r="S29" s="18" t="str">
        <f t="shared" si="27"/>
        <v/>
      </c>
      <c r="T29" s="18" t="str">
        <f>IF($O29="","",VLOOKUP($O29,申込用紙①!$A$15:$K$54,T$4,FALSE))</f>
        <v/>
      </c>
      <c r="U29" s="18" t="str">
        <f>IF($O29="","",VLOOKUP($O29,申込用紙①!$A$15:$K$54,U$4,FALSE))</f>
        <v/>
      </c>
      <c r="V29" s="18" t="str">
        <f>IF($O29="","",DBCS(VLOOKUP($O29,申込用紙①!$A$15:$K$54,V$4,FALSE)))</f>
        <v/>
      </c>
      <c r="W29" s="18" t="str">
        <f>IF($O29="","",DBCS(VLOOKUP($O29,申込用紙①!$A$15:$K$54,W$4,FALSE)))</f>
        <v/>
      </c>
      <c r="X29" s="18" t="str">
        <f>IF($O29="","",VLOOKUP($O29,申込用紙①!$A$15:$K$54,X$4,FALSE))</f>
        <v/>
      </c>
      <c r="Y29" s="18" t="str">
        <f>IF($O29="","",VLOOKUP($O29,申込用紙①!$A$15:$K$54,Y$4,FALSE))</f>
        <v/>
      </c>
      <c r="Z29" s="18" t="str">
        <f>IF($O29="","",VLOOKUP($O29,申込用紙①!$A$15:$K$54,Z$4,FALSE))</f>
        <v/>
      </c>
      <c r="AA29" s="18" t="str">
        <f>IF($O29="","",VLOOKUP($O29,申込用紙①!$A$15:$K$54,AA$4,FALSE))</f>
        <v/>
      </c>
      <c r="AB29" s="18" t="str">
        <f>IF($O29="","",VLOOKUP($O29,申込用紙①!$A$15:$K$54,AB$4,FALSE))</f>
        <v/>
      </c>
      <c r="AC29" s="18" t="str">
        <f>IF($O29="","",VLOOKUP($O29,申込用紙①!$A$15:$K$54,AC$4,FALSE))</f>
        <v/>
      </c>
      <c r="AD29" s="18" t="str">
        <f>IF($P29="","",VLOOKUP($P29,申込用紙①!$A$15:$K$54,AD$4,FALSE))</f>
        <v/>
      </c>
      <c r="AE29" s="18" t="str">
        <f>IF($P29="","",VLOOKUP($P29,申込用紙①!$A$15:$K$54,AE$4,FALSE))</f>
        <v/>
      </c>
      <c r="AF29" s="18" t="str">
        <f>IF($P29="","",DBCS(VLOOKUP($P29,申込用紙①!$A$15:$K$54,AF$4,FALSE)))</f>
        <v/>
      </c>
      <c r="AG29" s="18" t="str">
        <f>IF($P29="","",DBCS(VLOOKUP($P29,申込用紙①!$A$15:$K$54,AG$4,FALSE)))</f>
        <v/>
      </c>
      <c r="AH29" s="18" t="str">
        <f>IF($P29="","",VLOOKUP($P29,申込用紙①!$A$15:$K$54,AH$4,FALSE))</f>
        <v/>
      </c>
      <c r="AI29" s="18" t="str">
        <f>IF($P29="","",VLOOKUP($P29,申込用紙①!$A$15:$K$54,AI$4,FALSE))</f>
        <v/>
      </c>
      <c r="AJ29" s="18" t="str">
        <f>IF($P29="","",VLOOKUP($P29,申込用紙①!$A$15:$K$54,AJ$4,FALSE))</f>
        <v/>
      </c>
      <c r="AK29" s="18" t="str">
        <f>IF($P29="","",VLOOKUP($P29,申込用紙①!$A$15:$K$54,AK$4,FALSE))</f>
        <v/>
      </c>
      <c r="AL29" s="18" t="str">
        <f>IF($P29="","",VLOOKUP($P29,申込用紙①!$A$15:$K$54,AL$4,FALSE))</f>
        <v/>
      </c>
      <c r="AM29" s="18" t="str">
        <f>IF($P29="","",VLOOKUP($P29,申込用紙①!$A$15:$K$54,AM$4,FALSE))</f>
        <v/>
      </c>
    </row>
    <row r="30" spans="1:39" x14ac:dyDescent="0.4">
      <c r="B30" s="5">
        <v>7</v>
      </c>
      <c r="C30" s="3" t="str">
        <f t="shared" ref="C30:C33" si="28">IF($D30="","",$U30)</f>
        <v/>
      </c>
      <c r="D30" s="16"/>
      <c r="E30" s="3" t="str">
        <f t="shared" ref="E30:E33" si="29">IF($D30="","",$V30)</f>
        <v/>
      </c>
      <c r="F30" s="17" t="str">
        <f t="shared" ref="F30:F33" si="30">IF($D30="","",$Y30)</f>
        <v/>
      </c>
      <c r="G30" s="17"/>
      <c r="H30" s="3" t="str">
        <f t="shared" ref="H30:H33" si="31">IF($I30="","",$AE30)</f>
        <v/>
      </c>
      <c r="I30" s="16"/>
      <c r="J30" s="3" t="str">
        <f t="shared" ref="J30:J33" si="32">IF($I30="","",$AF30)</f>
        <v/>
      </c>
      <c r="K30" s="17" t="str">
        <f t="shared" ref="K30:L33" si="33">IF($I30="","",$AI30)</f>
        <v/>
      </c>
      <c r="L30" s="17" t="str">
        <f t="shared" si="33"/>
        <v/>
      </c>
      <c r="O30" s="18" t="str">
        <f>IF($D30="","",VLOOKUP($D30,申込用紙①!$D$15:$M$54,10,FALSE))</f>
        <v/>
      </c>
      <c r="P30" s="18" t="str">
        <f>IF($I30="","",VLOOKUP($I30,申込用紙①!$D$15:$M$54,10,FALSE))</f>
        <v/>
      </c>
      <c r="Q30" s="19">
        <v>7</v>
      </c>
      <c r="R30" s="18" t="str">
        <f>IF($O30="","",VLOOKUP($C$22,コード一覧!$E$5:$F$21,2,FALSE))</f>
        <v/>
      </c>
      <c r="S30" s="18" t="str">
        <f t="shared" si="27"/>
        <v/>
      </c>
      <c r="T30" s="18" t="str">
        <f>IF($O30="","",VLOOKUP($O30,申込用紙①!$A$15:$K$54,T$4,FALSE))</f>
        <v/>
      </c>
      <c r="U30" s="18" t="str">
        <f>IF($O30="","",VLOOKUP($O30,申込用紙①!$A$15:$K$54,U$4,FALSE))</f>
        <v/>
      </c>
      <c r="V30" s="18" t="str">
        <f>IF($O30="","",DBCS(VLOOKUP($O30,申込用紙①!$A$15:$K$54,V$4,FALSE)))</f>
        <v/>
      </c>
      <c r="W30" s="18" t="str">
        <f>IF($O30="","",DBCS(VLOOKUP($O30,申込用紙①!$A$15:$K$54,W$4,FALSE)))</f>
        <v/>
      </c>
      <c r="X30" s="18" t="str">
        <f>IF($O30="","",VLOOKUP($O30,申込用紙①!$A$15:$K$54,X$4,FALSE))</f>
        <v/>
      </c>
      <c r="Y30" s="18" t="str">
        <f>IF($O30="","",VLOOKUP($O30,申込用紙①!$A$15:$K$54,Y$4,FALSE))</f>
        <v/>
      </c>
      <c r="Z30" s="18" t="str">
        <f>IF($O30="","",VLOOKUP($O30,申込用紙①!$A$15:$K$54,Z$4,FALSE))</f>
        <v/>
      </c>
      <c r="AA30" s="18" t="str">
        <f>IF($O30="","",VLOOKUP($O30,申込用紙①!$A$15:$K$54,AA$4,FALSE))</f>
        <v/>
      </c>
      <c r="AB30" s="18" t="str">
        <f>IF($O30="","",VLOOKUP($O30,申込用紙①!$A$15:$K$54,AB$4,FALSE))</f>
        <v/>
      </c>
      <c r="AC30" s="18" t="str">
        <f>IF($O30="","",VLOOKUP($O30,申込用紙①!$A$15:$K$54,AC$4,FALSE))</f>
        <v/>
      </c>
      <c r="AD30" s="18" t="str">
        <f>IF($P30="","",VLOOKUP($P30,申込用紙①!$A$15:$K$54,AD$4,FALSE))</f>
        <v/>
      </c>
      <c r="AE30" s="18" t="str">
        <f>IF($P30="","",VLOOKUP($P30,申込用紙①!$A$15:$K$54,AE$4,FALSE))</f>
        <v/>
      </c>
      <c r="AF30" s="18" t="str">
        <f>IF($P30="","",DBCS(VLOOKUP($P30,申込用紙①!$A$15:$K$54,AF$4,FALSE)))</f>
        <v/>
      </c>
      <c r="AG30" s="18" t="str">
        <f>IF($P30="","",DBCS(VLOOKUP($P30,申込用紙①!$A$15:$K$54,AG$4,FALSE)))</f>
        <v/>
      </c>
      <c r="AH30" s="18" t="str">
        <f>IF($P30="","",VLOOKUP($P30,申込用紙①!$A$15:$K$54,AH$4,FALSE))</f>
        <v/>
      </c>
      <c r="AI30" s="18" t="str">
        <f>IF($P30="","",VLOOKUP($P30,申込用紙①!$A$15:$K$54,AI$4,FALSE))</f>
        <v/>
      </c>
      <c r="AJ30" s="18" t="str">
        <f>IF($P30="","",VLOOKUP($P30,申込用紙①!$A$15:$K$54,AJ$4,FALSE))</f>
        <v/>
      </c>
      <c r="AK30" s="18" t="str">
        <f>IF($P30="","",VLOOKUP($P30,申込用紙①!$A$15:$K$54,AK$4,FALSE))</f>
        <v/>
      </c>
      <c r="AL30" s="18" t="str">
        <f>IF($P30="","",VLOOKUP($P30,申込用紙①!$A$15:$K$54,AL$4,FALSE))</f>
        <v/>
      </c>
      <c r="AM30" s="18" t="str">
        <f>IF($P30="","",VLOOKUP($P30,申込用紙①!$A$15:$K$54,AM$4,FALSE))</f>
        <v/>
      </c>
    </row>
    <row r="31" spans="1:39" x14ac:dyDescent="0.4">
      <c r="B31" s="5">
        <v>8</v>
      </c>
      <c r="C31" s="3" t="str">
        <f t="shared" si="28"/>
        <v/>
      </c>
      <c r="D31" s="16"/>
      <c r="E31" s="3" t="str">
        <f t="shared" si="29"/>
        <v/>
      </c>
      <c r="F31" s="17" t="str">
        <f t="shared" si="30"/>
        <v/>
      </c>
      <c r="G31" s="17"/>
      <c r="H31" s="3" t="str">
        <f t="shared" si="31"/>
        <v/>
      </c>
      <c r="I31" s="16"/>
      <c r="J31" s="3" t="str">
        <f t="shared" si="32"/>
        <v/>
      </c>
      <c r="K31" s="17" t="str">
        <f t="shared" si="33"/>
        <v/>
      </c>
      <c r="L31" s="17" t="str">
        <f t="shared" si="33"/>
        <v/>
      </c>
      <c r="O31" s="18" t="str">
        <f>IF($D31="","",VLOOKUP($D31,申込用紙①!$D$15:$M$54,10,FALSE))</f>
        <v/>
      </c>
      <c r="P31" s="18" t="str">
        <f>IF($I31="","",VLOOKUP($I31,申込用紙①!$D$15:$M$54,10,FALSE))</f>
        <v/>
      </c>
      <c r="Q31" s="19">
        <v>8</v>
      </c>
      <c r="R31" s="18" t="str">
        <f>IF($O31="","",VLOOKUP($C$22,コード一覧!$E$5:$F$21,2,FALSE))</f>
        <v/>
      </c>
      <c r="S31" s="18" t="str">
        <f t="shared" si="27"/>
        <v/>
      </c>
      <c r="T31" s="18" t="str">
        <f>IF($O31="","",VLOOKUP($O31,申込用紙①!$A$15:$K$54,T$4,FALSE))</f>
        <v/>
      </c>
      <c r="U31" s="18" t="str">
        <f>IF($O31="","",VLOOKUP($O31,申込用紙①!$A$15:$K$54,U$4,FALSE))</f>
        <v/>
      </c>
      <c r="V31" s="18" t="str">
        <f>IF($O31="","",DBCS(VLOOKUP($O31,申込用紙①!$A$15:$K$54,V$4,FALSE)))</f>
        <v/>
      </c>
      <c r="W31" s="18" t="str">
        <f>IF($O31="","",DBCS(VLOOKUP($O31,申込用紙①!$A$15:$K$54,W$4,FALSE)))</f>
        <v/>
      </c>
      <c r="X31" s="18" t="str">
        <f>IF($O31="","",VLOOKUP($O31,申込用紙①!$A$15:$K$54,X$4,FALSE))</f>
        <v/>
      </c>
      <c r="Y31" s="18" t="str">
        <f>IF($O31="","",VLOOKUP($O31,申込用紙①!$A$15:$K$54,Y$4,FALSE))</f>
        <v/>
      </c>
      <c r="Z31" s="18" t="str">
        <f>IF($O31="","",VLOOKUP($O31,申込用紙①!$A$15:$K$54,Z$4,FALSE))</f>
        <v/>
      </c>
      <c r="AA31" s="18" t="str">
        <f>IF($O31="","",VLOOKUP($O31,申込用紙①!$A$15:$K$54,AA$4,FALSE))</f>
        <v/>
      </c>
      <c r="AB31" s="18" t="str">
        <f>IF($O31="","",VLOOKUP($O31,申込用紙①!$A$15:$K$54,AB$4,FALSE))</f>
        <v/>
      </c>
      <c r="AC31" s="18" t="str">
        <f>IF($O31="","",VLOOKUP($O31,申込用紙①!$A$15:$K$54,AC$4,FALSE))</f>
        <v/>
      </c>
      <c r="AD31" s="18" t="str">
        <f>IF($P31="","",VLOOKUP($P31,申込用紙①!$A$15:$K$54,AD$4,FALSE))</f>
        <v/>
      </c>
      <c r="AE31" s="18" t="str">
        <f>IF($P31="","",VLOOKUP($P31,申込用紙①!$A$15:$K$54,AE$4,FALSE))</f>
        <v/>
      </c>
      <c r="AF31" s="18" t="str">
        <f>IF($P31="","",DBCS(VLOOKUP($P31,申込用紙①!$A$15:$K$54,AF$4,FALSE)))</f>
        <v/>
      </c>
      <c r="AG31" s="18" t="str">
        <f>IF($P31="","",DBCS(VLOOKUP($P31,申込用紙①!$A$15:$K$54,AG$4,FALSE)))</f>
        <v/>
      </c>
      <c r="AH31" s="18" t="str">
        <f>IF($P31="","",VLOOKUP($P31,申込用紙①!$A$15:$K$54,AH$4,FALSE))</f>
        <v/>
      </c>
      <c r="AI31" s="18" t="str">
        <f>IF($P31="","",VLOOKUP($P31,申込用紙①!$A$15:$K$54,AI$4,FALSE))</f>
        <v/>
      </c>
      <c r="AJ31" s="18" t="str">
        <f>IF($P31="","",VLOOKUP($P31,申込用紙①!$A$15:$K$54,AJ$4,FALSE))</f>
        <v/>
      </c>
      <c r="AK31" s="18" t="str">
        <f>IF($P31="","",VLOOKUP($P31,申込用紙①!$A$15:$K$54,AK$4,FALSE))</f>
        <v/>
      </c>
      <c r="AL31" s="18" t="str">
        <f>IF($P31="","",VLOOKUP($P31,申込用紙①!$A$15:$K$54,AL$4,FALSE))</f>
        <v/>
      </c>
      <c r="AM31" s="18" t="str">
        <f>IF($P31="","",VLOOKUP($P31,申込用紙①!$A$15:$K$54,AM$4,FALSE))</f>
        <v/>
      </c>
    </row>
    <row r="32" spans="1:39" x14ac:dyDescent="0.4">
      <c r="B32" s="5">
        <v>9</v>
      </c>
      <c r="C32" s="3" t="str">
        <f t="shared" si="28"/>
        <v/>
      </c>
      <c r="D32" s="16"/>
      <c r="E32" s="3" t="str">
        <f t="shared" si="29"/>
        <v/>
      </c>
      <c r="F32" s="17" t="str">
        <f t="shared" si="30"/>
        <v/>
      </c>
      <c r="G32" s="17"/>
      <c r="H32" s="3" t="str">
        <f t="shared" si="31"/>
        <v/>
      </c>
      <c r="I32" s="16"/>
      <c r="J32" s="3" t="str">
        <f t="shared" si="32"/>
        <v/>
      </c>
      <c r="K32" s="17" t="str">
        <f t="shared" si="33"/>
        <v/>
      </c>
      <c r="L32" s="17" t="str">
        <f t="shared" si="33"/>
        <v/>
      </c>
      <c r="O32" s="18" t="str">
        <f>IF($D32="","",VLOOKUP($D32,申込用紙①!$D$15:$M$54,10,FALSE))</f>
        <v/>
      </c>
      <c r="P32" s="18" t="str">
        <f>IF($I32="","",VLOOKUP($I32,申込用紙①!$D$15:$M$54,10,FALSE))</f>
        <v/>
      </c>
      <c r="Q32" s="19">
        <v>9</v>
      </c>
      <c r="R32" s="18" t="str">
        <f>IF($O32="","",VLOOKUP($C$22,コード一覧!$E$5:$F$21,2,FALSE))</f>
        <v/>
      </c>
      <c r="S32" s="18" t="str">
        <f t="shared" si="27"/>
        <v/>
      </c>
      <c r="T32" s="18" t="str">
        <f>IF($O32="","",VLOOKUP($O32,申込用紙①!$A$15:$K$54,T$4,FALSE))</f>
        <v/>
      </c>
      <c r="U32" s="18" t="str">
        <f>IF($O32="","",VLOOKUP($O32,申込用紙①!$A$15:$K$54,U$4,FALSE))</f>
        <v/>
      </c>
      <c r="V32" s="18" t="str">
        <f>IF($O32="","",DBCS(VLOOKUP($O32,申込用紙①!$A$15:$K$54,V$4,FALSE)))</f>
        <v/>
      </c>
      <c r="W32" s="18" t="str">
        <f>IF($O32="","",DBCS(VLOOKUP($O32,申込用紙①!$A$15:$K$54,W$4,FALSE)))</f>
        <v/>
      </c>
      <c r="X32" s="18" t="str">
        <f>IF($O32="","",VLOOKUP($O32,申込用紙①!$A$15:$K$54,X$4,FALSE))</f>
        <v/>
      </c>
      <c r="Y32" s="18" t="str">
        <f>IF($O32="","",VLOOKUP($O32,申込用紙①!$A$15:$K$54,Y$4,FALSE))</f>
        <v/>
      </c>
      <c r="Z32" s="18" t="str">
        <f>IF($O32="","",VLOOKUP($O32,申込用紙①!$A$15:$K$54,Z$4,FALSE))</f>
        <v/>
      </c>
      <c r="AA32" s="18" t="str">
        <f>IF($O32="","",VLOOKUP($O32,申込用紙①!$A$15:$K$54,AA$4,FALSE))</f>
        <v/>
      </c>
      <c r="AB32" s="18" t="str">
        <f>IF($O32="","",VLOOKUP($O32,申込用紙①!$A$15:$K$54,AB$4,FALSE))</f>
        <v/>
      </c>
      <c r="AC32" s="18" t="str">
        <f>IF($O32="","",VLOOKUP($O32,申込用紙①!$A$15:$K$54,AC$4,FALSE))</f>
        <v/>
      </c>
      <c r="AD32" s="18" t="str">
        <f>IF($P32="","",VLOOKUP($P32,申込用紙①!$A$15:$K$54,AD$4,FALSE))</f>
        <v/>
      </c>
      <c r="AE32" s="18" t="str">
        <f>IF($P32="","",VLOOKUP($P32,申込用紙①!$A$15:$K$54,AE$4,FALSE))</f>
        <v/>
      </c>
      <c r="AF32" s="18" t="str">
        <f>IF($P32="","",DBCS(VLOOKUP($P32,申込用紙①!$A$15:$K$54,AF$4,FALSE)))</f>
        <v/>
      </c>
      <c r="AG32" s="18" t="str">
        <f>IF($P32="","",DBCS(VLOOKUP($P32,申込用紙①!$A$15:$K$54,AG$4,FALSE)))</f>
        <v/>
      </c>
      <c r="AH32" s="18" t="str">
        <f>IF($P32="","",VLOOKUP($P32,申込用紙①!$A$15:$K$54,AH$4,FALSE))</f>
        <v/>
      </c>
      <c r="AI32" s="18" t="str">
        <f>IF($P32="","",VLOOKUP($P32,申込用紙①!$A$15:$K$54,AI$4,FALSE))</f>
        <v/>
      </c>
      <c r="AJ32" s="18" t="str">
        <f>IF($P32="","",VLOOKUP($P32,申込用紙①!$A$15:$K$54,AJ$4,FALSE))</f>
        <v/>
      </c>
      <c r="AK32" s="18" t="str">
        <f>IF($P32="","",VLOOKUP($P32,申込用紙①!$A$15:$K$54,AK$4,FALSE))</f>
        <v/>
      </c>
      <c r="AL32" s="18" t="str">
        <f>IF($P32="","",VLOOKUP($P32,申込用紙①!$A$15:$K$54,AL$4,FALSE))</f>
        <v/>
      </c>
      <c r="AM32" s="18" t="str">
        <f>IF($P32="","",VLOOKUP($P32,申込用紙①!$A$15:$K$54,AM$4,FALSE))</f>
        <v/>
      </c>
    </row>
    <row r="33" spans="1:39" x14ac:dyDescent="0.4">
      <c r="B33" s="5">
        <v>10</v>
      </c>
      <c r="C33" s="3" t="str">
        <f t="shared" si="28"/>
        <v/>
      </c>
      <c r="D33" s="16"/>
      <c r="E33" s="3" t="str">
        <f t="shared" si="29"/>
        <v/>
      </c>
      <c r="F33" s="17" t="str">
        <f t="shared" si="30"/>
        <v/>
      </c>
      <c r="G33" s="17"/>
      <c r="H33" s="3" t="str">
        <f t="shared" si="31"/>
        <v/>
      </c>
      <c r="I33" s="16"/>
      <c r="J33" s="3" t="str">
        <f t="shared" si="32"/>
        <v/>
      </c>
      <c r="K33" s="17" t="str">
        <f t="shared" si="33"/>
        <v/>
      </c>
      <c r="L33" s="17" t="str">
        <f t="shared" si="33"/>
        <v/>
      </c>
      <c r="O33" s="18" t="str">
        <f>IF($D33="","",VLOOKUP($D33,申込用紙①!$D$15:$M$54,10,FALSE))</f>
        <v/>
      </c>
      <c r="P33" s="18" t="str">
        <f>IF($I33="","",VLOOKUP($I33,申込用紙①!$D$15:$M$54,10,FALSE))</f>
        <v/>
      </c>
      <c r="Q33" s="19">
        <v>10</v>
      </c>
      <c r="R33" s="18" t="str">
        <f>IF($O33="","",VLOOKUP($C$22,コード一覧!$E$5:$F$21,2,FALSE))</f>
        <v/>
      </c>
      <c r="S33" s="18" t="str">
        <f t="shared" si="27"/>
        <v/>
      </c>
      <c r="T33" s="18" t="str">
        <f>IF($O33="","",VLOOKUP($O33,申込用紙①!$A$15:$K$54,T$4,FALSE))</f>
        <v/>
      </c>
      <c r="U33" s="18" t="str">
        <f>IF($O33="","",VLOOKUP($O33,申込用紙①!$A$15:$K$54,U$4,FALSE))</f>
        <v/>
      </c>
      <c r="V33" s="18" t="str">
        <f>IF($O33="","",DBCS(VLOOKUP($O33,申込用紙①!$A$15:$K$54,V$4,FALSE)))</f>
        <v/>
      </c>
      <c r="W33" s="18" t="str">
        <f>IF($O33="","",DBCS(VLOOKUP($O33,申込用紙①!$A$15:$K$54,W$4,FALSE)))</f>
        <v/>
      </c>
      <c r="X33" s="18" t="str">
        <f>IF($O33="","",VLOOKUP($O33,申込用紙①!$A$15:$K$54,X$4,FALSE))</f>
        <v/>
      </c>
      <c r="Y33" s="18" t="str">
        <f>IF($O33="","",VLOOKUP($O33,申込用紙①!$A$15:$K$54,Y$4,FALSE))</f>
        <v/>
      </c>
      <c r="Z33" s="18" t="str">
        <f>IF($O33="","",VLOOKUP($O33,申込用紙①!$A$15:$K$54,Z$4,FALSE))</f>
        <v/>
      </c>
      <c r="AA33" s="18" t="str">
        <f>IF($O33="","",VLOOKUP($O33,申込用紙①!$A$15:$K$54,AA$4,FALSE))</f>
        <v/>
      </c>
      <c r="AB33" s="18" t="str">
        <f>IF($O33="","",VLOOKUP($O33,申込用紙①!$A$15:$K$54,AB$4,FALSE))</f>
        <v/>
      </c>
      <c r="AC33" s="18" t="str">
        <f>IF($O33="","",VLOOKUP($O33,申込用紙①!$A$15:$K$54,AC$4,FALSE))</f>
        <v/>
      </c>
      <c r="AD33" s="18" t="str">
        <f>IF($P33="","",VLOOKUP($P33,申込用紙①!$A$15:$K$54,AD$4,FALSE))</f>
        <v/>
      </c>
      <c r="AE33" s="18" t="str">
        <f>IF($P33="","",VLOOKUP($P33,申込用紙①!$A$15:$K$54,AE$4,FALSE))</f>
        <v/>
      </c>
      <c r="AF33" s="18" t="str">
        <f>IF($P33="","",DBCS(VLOOKUP($P33,申込用紙①!$A$15:$K$54,AF$4,FALSE)))</f>
        <v/>
      </c>
      <c r="AG33" s="18" t="str">
        <f>IF($P33="","",DBCS(VLOOKUP($P33,申込用紙①!$A$15:$K$54,AG$4,FALSE)))</f>
        <v/>
      </c>
      <c r="AH33" s="18" t="str">
        <f>IF($P33="","",VLOOKUP($P33,申込用紙①!$A$15:$K$54,AH$4,FALSE))</f>
        <v/>
      </c>
      <c r="AI33" s="18" t="str">
        <f>IF($P33="","",VLOOKUP($P33,申込用紙①!$A$15:$K$54,AI$4,FALSE))</f>
        <v/>
      </c>
      <c r="AJ33" s="18" t="str">
        <f>IF($P33="","",VLOOKUP($P33,申込用紙①!$A$15:$K$54,AJ$4,FALSE))</f>
        <v/>
      </c>
      <c r="AK33" s="18" t="str">
        <f>IF($P33="","",VLOOKUP($P33,申込用紙①!$A$15:$K$54,AK$4,FALSE))</f>
        <v/>
      </c>
      <c r="AL33" s="18" t="str">
        <f>IF($P33="","",VLOOKUP($P33,申込用紙①!$A$15:$K$54,AL$4,FALSE))</f>
        <v/>
      </c>
      <c r="AM33" s="18" t="str">
        <f>IF($P33="","",VLOOKUP($P33,申込用紙①!$A$15:$K$54,AM$4,FALSE))</f>
        <v/>
      </c>
    </row>
    <row r="34" spans="1:39" x14ac:dyDescent="0.4">
      <c r="B34" s="5">
        <v>11</v>
      </c>
      <c r="C34" s="3" t="str">
        <f>IF($D34="","",$U34)</f>
        <v/>
      </c>
      <c r="D34" s="16"/>
      <c r="E34" s="3" t="str">
        <f>IF($D34="","",$V34)</f>
        <v/>
      </c>
      <c r="F34" s="17" t="str">
        <f>IF($D34="","",$Y34)</f>
        <v/>
      </c>
      <c r="G34" s="17"/>
      <c r="H34" s="3" t="str">
        <f>IF($I34="","",$AE34)</f>
        <v/>
      </c>
      <c r="I34" s="16"/>
      <c r="J34" s="3" t="str">
        <f>IF($I34="","",$AF34)</f>
        <v/>
      </c>
      <c r="K34" s="17" t="str">
        <f>IF($I34="","",$AI34)</f>
        <v/>
      </c>
      <c r="L34" s="17" t="str">
        <f>IF($I34="","",$AI34)</f>
        <v/>
      </c>
      <c r="O34" s="18" t="str">
        <f>IF($D34="","",VLOOKUP($D34,申込用紙①!$D$15:$M$54,10,FALSE))</f>
        <v/>
      </c>
      <c r="P34" s="18" t="str">
        <f>IF($I34="","",VLOOKUP($I34,申込用紙①!$D$15:$M$54,10,FALSE))</f>
        <v/>
      </c>
      <c r="Q34" s="19">
        <v>11</v>
      </c>
      <c r="R34" s="18" t="str">
        <f>IF($O34="","",VLOOKUP($C$22,コード一覧!$E$5:$F$21,2,FALSE))</f>
        <v/>
      </c>
      <c r="S34" s="18" t="str">
        <f t="shared" si="27"/>
        <v/>
      </c>
      <c r="T34" s="18" t="str">
        <f>IF($O34="","",VLOOKUP($O34,申込用紙①!$A$15:$K$54,T$4,FALSE))</f>
        <v/>
      </c>
      <c r="U34" s="18" t="str">
        <f>IF($O34="","",VLOOKUP($O34,申込用紙①!$A$15:$K$54,U$4,FALSE))</f>
        <v/>
      </c>
      <c r="V34" s="18" t="str">
        <f>IF($O34="","",DBCS(VLOOKUP($O34,申込用紙①!$A$15:$K$54,V$4,FALSE)))</f>
        <v/>
      </c>
      <c r="W34" s="18" t="str">
        <f>IF($O34="","",DBCS(VLOOKUP($O34,申込用紙①!$A$15:$K$54,W$4,FALSE)))</f>
        <v/>
      </c>
      <c r="X34" s="18" t="str">
        <f>IF($O34="","",VLOOKUP($O34,申込用紙①!$A$15:$K$54,X$4,FALSE))</f>
        <v/>
      </c>
      <c r="Y34" s="18" t="str">
        <f>IF($O34="","",VLOOKUP($O34,申込用紙①!$A$15:$K$54,Y$4,FALSE))</f>
        <v/>
      </c>
      <c r="Z34" s="18" t="str">
        <f>IF($O34="","",VLOOKUP($O34,申込用紙①!$A$15:$K$54,Z$4,FALSE))</f>
        <v/>
      </c>
      <c r="AA34" s="18" t="str">
        <f>IF($O34="","",VLOOKUP($O34,申込用紙①!$A$15:$K$54,AA$4,FALSE))</f>
        <v/>
      </c>
      <c r="AB34" s="18" t="str">
        <f>IF($O34="","",VLOOKUP($O34,申込用紙①!$A$15:$K$54,AB$4,FALSE))</f>
        <v/>
      </c>
      <c r="AC34" s="18" t="str">
        <f>IF($O34="","",VLOOKUP($O34,申込用紙①!$A$15:$K$54,AC$4,FALSE))</f>
        <v/>
      </c>
      <c r="AD34" s="18" t="str">
        <f>IF($P34="","",VLOOKUP($P34,申込用紙①!$A$15:$K$54,AD$4,FALSE))</f>
        <v/>
      </c>
      <c r="AE34" s="18" t="str">
        <f>IF($P34="","",VLOOKUP($P34,申込用紙①!$A$15:$K$54,AE$4,FALSE))</f>
        <v/>
      </c>
      <c r="AF34" s="18" t="str">
        <f>IF($P34="","",DBCS(VLOOKUP($P34,申込用紙①!$A$15:$K$54,AF$4,FALSE)))</f>
        <v/>
      </c>
      <c r="AG34" s="18" t="str">
        <f>IF($P34="","",DBCS(VLOOKUP($P34,申込用紙①!$A$15:$K$54,AG$4,FALSE)))</f>
        <v/>
      </c>
      <c r="AH34" s="18" t="str">
        <f>IF($P34="","",VLOOKUP($P34,申込用紙①!$A$15:$K$54,AH$4,FALSE))</f>
        <v/>
      </c>
      <c r="AI34" s="18" t="str">
        <f>IF($P34="","",VLOOKUP($P34,申込用紙①!$A$15:$K$54,AI$4,FALSE))</f>
        <v/>
      </c>
      <c r="AJ34" s="18" t="str">
        <f>IF($P34="","",VLOOKUP($P34,申込用紙①!$A$15:$K$54,AJ$4,FALSE))</f>
        <v/>
      </c>
      <c r="AK34" s="18" t="str">
        <f>IF($P34="","",VLOOKUP($P34,申込用紙①!$A$15:$K$54,AK$4,FALSE))</f>
        <v/>
      </c>
      <c r="AL34" s="18" t="str">
        <f>IF($P34="","",VLOOKUP($P34,申込用紙①!$A$15:$K$54,AL$4,FALSE))</f>
        <v/>
      </c>
      <c r="AM34" s="18" t="str">
        <f>IF($P34="","",VLOOKUP($P34,申込用紙①!$A$15:$K$54,AM$4,FALSE))</f>
        <v/>
      </c>
    </row>
    <row r="35" spans="1:39" x14ac:dyDescent="0.4">
      <c r="B35" s="5">
        <v>12</v>
      </c>
      <c r="C35" s="3" t="str">
        <f t="shared" ref="C35:C38" si="34">IF($D35="","",$U35)</f>
        <v/>
      </c>
      <c r="D35" s="16"/>
      <c r="E35" s="3" t="str">
        <f t="shared" ref="E35:E38" si="35">IF($D35="","",$V35)</f>
        <v/>
      </c>
      <c r="F35" s="17" t="str">
        <f t="shared" ref="F35:F38" si="36">IF($D35="","",$Y35)</f>
        <v/>
      </c>
      <c r="G35" s="17"/>
      <c r="H35" s="3" t="str">
        <f t="shared" ref="H35:H38" si="37">IF($I35="","",$AE35)</f>
        <v/>
      </c>
      <c r="I35" s="16"/>
      <c r="J35" s="3" t="str">
        <f t="shared" ref="J35:J38" si="38">IF($I35="","",$AF35)</f>
        <v/>
      </c>
      <c r="K35" s="17" t="str">
        <f t="shared" ref="K35:L38" si="39">IF($I35="","",$AI35)</f>
        <v/>
      </c>
      <c r="L35" s="17" t="str">
        <f t="shared" si="39"/>
        <v/>
      </c>
      <c r="O35" s="18" t="str">
        <f>IF($D35="","",VLOOKUP($D35,申込用紙①!$D$15:$M$54,10,FALSE))</f>
        <v/>
      </c>
      <c r="P35" s="18" t="str">
        <f>IF($I35="","",VLOOKUP($I35,申込用紙①!$D$15:$M$54,10,FALSE))</f>
        <v/>
      </c>
      <c r="Q35" s="19">
        <v>12</v>
      </c>
      <c r="R35" s="18" t="str">
        <f>IF($O35="","",VLOOKUP($C$22,コード一覧!$E$5:$F$21,2,FALSE))</f>
        <v/>
      </c>
      <c r="S35" s="18" t="str">
        <f t="shared" si="27"/>
        <v/>
      </c>
      <c r="T35" s="18" t="str">
        <f>IF($O35="","",VLOOKUP($O35,申込用紙①!$A$15:$K$54,T$4,FALSE))</f>
        <v/>
      </c>
      <c r="U35" s="18" t="str">
        <f>IF($O35="","",VLOOKUP($O35,申込用紙①!$A$15:$K$54,U$4,FALSE))</f>
        <v/>
      </c>
      <c r="V35" s="18" t="str">
        <f>IF($O35="","",DBCS(VLOOKUP($O35,申込用紙①!$A$15:$K$54,V$4,FALSE)))</f>
        <v/>
      </c>
      <c r="W35" s="18" t="str">
        <f>IF($O35="","",DBCS(VLOOKUP($O35,申込用紙①!$A$15:$K$54,W$4,FALSE)))</f>
        <v/>
      </c>
      <c r="X35" s="18" t="str">
        <f>IF($O35="","",VLOOKUP($O35,申込用紙①!$A$15:$K$54,X$4,FALSE))</f>
        <v/>
      </c>
      <c r="Y35" s="18" t="str">
        <f>IF($O35="","",VLOOKUP($O35,申込用紙①!$A$15:$K$54,Y$4,FALSE))</f>
        <v/>
      </c>
      <c r="Z35" s="18" t="str">
        <f>IF($O35="","",VLOOKUP($O35,申込用紙①!$A$15:$K$54,Z$4,FALSE))</f>
        <v/>
      </c>
      <c r="AA35" s="18" t="str">
        <f>IF($O35="","",VLOOKUP($O35,申込用紙①!$A$15:$K$54,AA$4,FALSE))</f>
        <v/>
      </c>
      <c r="AB35" s="18" t="str">
        <f>IF($O35="","",VLOOKUP($O35,申込用紙①!$A$15:$K$54,AB$4,FALSE))</f>
        <v/>
      </c>
      <c r="AC35" s="18" t="str">
        <f>IF($O35="","",VLOOKUP($O35,申込用紙①!$A$15:$K$54,AC$4,FALSE))</f>
        <v/>
      </c>
      <c r="AD35" s="18" t="str">
        <f>IF($P35="","",VLOOKUP($P35,申込用紙①!$A$15:$K$54,AD$4,FALSE))</f>
        <v/>
      </c>
      <c r="AE35" s="18" t="str">
        <f>IF($P35="","",VLOOKUP($P35,申込用紙①!$A$15:$K$54,AE$4,FALSE))</f>
        <v/>
      </c>
      <c r="AF35" s="18" t="str">
        <f>IF($P35="","",DBCS(VLOOKUP($P35,申込用紙①!$A$15:$K$54,AF$4,FALSE)))</f>
        <v/>
      </c>
      <c r="AG35" s="18" t="str">
        <f>IF($P35="","",DBCS(VLOOKUP($P35,申込用紙①!$A$15:$K$54,AG$4,FALSE)))</f>
        <v/>
      </c>
      <c r="AH35" s="18" t="str">
        <f>IF($P35="","",VLOOKUP($P35,申込用紙①!$A$15:$K$54,AH$4,FALSE))</f>
        <v/>
      </c>
      <c r="AI35" s="18" t="str">
        <f>IF($P35="","",VLOOKUP($P35,申込用紙①!$A$15:$K$54,AI$4,FALSE))</f>
        <v/>
      </c>
      <c r="AJ35" s="18" t="str">
        <f>IF($P35="","",VLOOKUP($P35,申込用紙①!$A$15:$K$54,AJ$4,FALSE))</f>
        <v/>
      </c>
      <c r="AK35" s="18" t="str">
        <f>IF($P35="","",VLOOKUP($P35,申込用紙①!$A$15:$K$54,AK$4,FALSE))</f>
        <v/>
      </c>
      <c r="AL35" s="18" t="str">
        <f>IF($P35="","",VLOOKUP($P35,申込用紙①!$A$15:$K$54,AL$4,FALSE))</f>
        <v/>
      </c>
      <c r="AM35" s="18" t="str">
        <f>IF($P35="","",VLOOKUP($P35,申込用紙①!$A$15:$K$54,AM$4,FALSE))</f>
        <v/>
      </c>
    </row>
    <row r="36" spans="1:39" x14ac:dyDescent="0.4">
      <c r="B36" s="5">
        <v>13</v>
      </c>
      <c r="C36" s="3" t="str">
        <f t="shared" si="34"/>
        <v/>
      </c>
      <c r="D36" s="16"/>
      <c r="E36" s="3" t="str">
        <f t="shared" si="35"/>
        <v/>
      </c>
      <c r="F36" s="17" t="str">
        <f t="shared" si="36"/>
        <v/>
      </c>
      <c r="G36" s="17"/>
      <c r="H36" s="3" t="str">
        <f t="shared" si="37"/>
        <v/>
      </c>
      <c r="I36" s="16"/>
      <c r="J36" s="3" t="str">
        <f t="shared" si="38"/>
        <v/>
      </c>
      <c r="K36" s="17" t="str">
        <f t="shared" si="39"/>
        <v/>
      </c>
      <c r="L36" s="17" t="str">
        <f t="shared" si="39"/>
        <v/>
      </c>
      <c r="O36" s="18" t="str">
        <f>IF($D36="","",VLOOKUP($D36,申込用紙①!$D$15:$M$54,10,FALSE))</f>
        <v/>
      </c>
      <c r="P36" s="18" t="str">
        <f>IF($I36="","",VLOOKUP($I36,申込用紙①!$D$15:$M$54,10,FALSE))</f>
        <v/>
      </c>
      <c r="Q36" s="19">
        <v>13</v>
      </c>
      <c r="R36" s="18" t="str">
        <f>IF($O36="","",VLOOKUP($C$22,コード一覧!$E$5:$F$21,2,FALSE))</f>
        <v/>
      </c>
      <c r="S36" s="18" t="str">
        <f t="shared" si="27"/>
        <v/>
      </c>
      <c r="T36" s="18" t="str">
        <f>IF($O36="","",VLOOKUP($O36,申込用紙①!$A$15:$K$54,T$4,FALSE))</f>
        <v/>
      </c>
      <c r="U36" s="18" t="str">
        <f>IF($O36="","",VLOOKUP($O36,申込用紙①!$A$15:$K$54,U$4,FALSE))</f>
        <v/>
      </c>
      <c r="V36" s="18" t="str">
        <f>IF($O36="","",DBCS(VLOOKUP($O36,申込用紙①!$A$15:$K$54,V$4,FALSE)))</f>
        <v/>
      </c>
      <c r="W36" s="18" t="str">
        <f>IF($O36="","",DBCS(VLOOKUP($O36,申込用紙①!$A$15:$K$54,W$4,FALSE)))</f>
        <v/>
      </c>
      <c r="X36" s="18" t="str">
        <f>IF($O36="","",VLOOKUP($O36,申込用紙①!$A$15:$K$54,X$4,FALSE))</f>
        <v/>
      </c>
      <c r="Y36" s="18" t="str">
        <f>IF($O36="","",VLOOKUP($O36,申込用紙①!$A$15:$K$54,Y$4,FALSE))</f>
        <v/>
      </c>
      <c r="Z36" s="18" t="str">
        <f>IF($O36="","",VLOOKUP($O36,申込用紙①!$A$15:$K$54,Z$4,FALSE))</f>
        <v/>
      </c>
      <c r="AA36" s="18" t="str">
        <f>IF($O36="","",VLOOKUP($O36,申込用紙①!$A$15:$K$54,AA$4,FALSE))</f>
        <v/>
      </c>
      <c r="AB36" s="18" t="str">
        <f>IF($O36="","",VLOOKUP($O36,申込用紙①!$A$15:$K$54,AB$4,FALSE))</f>
        <v/>
      </c>
      <c r="AC36" s="18" t="str">
        <f>IF($O36="","",VLOOKUP($O36,申込用紙①!$A$15:$K$54,AC$4,FALSE))</f>
        <v/>
      </c>
      <c r="AD36" s="18" t="str">
        <f>IF($P36="","",VLOOKUP($P36,申込用紙①!$A$15:$K$54,AD$4,FALSE))</f>
        <v/>
      </c>
      <c r="AE36" s="18" t="str">
        <f>IF($P36="","",VLOOKUP($P36,申込用紙①!$A$15:$K$54,AE$4,FALSE))</f>
        <v/>
      </c>
      <c r="AF36" s="18" t="str">
        <f>IF($P36="","",DBCS(VLOOKUP($P36,申込用紙①!$A$15:$K$54,AF$4,FALSE)))</f>
        <v/>
      </c>
      <c r="AG36" s="18" t="str">
        <f>IF($P36="","",DBCS(VLOOKUP($P36,申込用紙①!$A$15:$K$54,AG$4,FALSE)))</f>
        <v/>
      </c>
      <c r="AH36" s="18" t="str">
        <f>IF($P36="","",VLOOKUP($P36,申込用紙①!$A$15:$K$54,AH$4,FALSE))</f>
        <v/>
      </c>
      <c r="AI36" s="18" t="str">
        <f>IF($P36="","",VLOOKUP($P36,申込用紙①!$A$15:$K$54,AI$4,FALSE))</f>
        <v/>
      </c>
      <c r="AJ36" s="18" t="str">
        <f>IF($P36="","",VLOOKUP($P36,申込用紙①!$A$15:$K$54,AJ$4,FALSE))</f>
        <v/>
      </c>
      <c r="AK36" s="18" t="str">
        <f>IF($P36="","",VLOOKUP($P36,申込用紙①!$A$15:$K$54,AK$4,FALSE))</f>
        <v/>
      </c>
      <c r="AL36" s="18" t="str">
        <f>IF($P36="","",VLOOKUP($P36,申込用紙①!$A$15:$K$54,AL$4,FALSE))</f>
        <v/>
      </c>
      <c r="AM36" s="18" t="str">
        <f>IF($P36="","",VLOOKUP($P36,申込用紙①!$A$15:$K$54,AM$4,FALSE))</f>
        <v/>
      </c>
    </row>
    <row r="37" spans="1:39" x14ac:dyDescent="0.4">
      <c r="B37" s="5">
        <v>14</v>
      </c>
      <c r="C37" s="3" t="str">
        <f t="shared" si="34"/>
        <v/>
      </c>
      <c r="D37" s="16"/>
      <c r="E37" s="3" t="str">
        <f t="shared" si="35"/>
        <v/>
      </c>
      <c r="F37" s="17" t="str">
        <f t="shared" si="36"/>
        <v/>
      </c>
      <c r="G37" s="17"/>
      <c r="H37" s="3" t="str">
        <f t="shared" si="37"/>
        <v/>
      </c>
      <c r="I37" s="16"/>
      <c r="J37" s="3" t="str">
        <f t="shared" si="38"/>
        <v/>
      </c>
      <c r="K37" s="17" t="str">
        <f t="shared" si="39"/>
        <v/>
      </c>
      <c r="L37" s="17" t="str">
        <f t="shared" si="39"/>
        <v/>
      </c>
      <c r="O37" s="18" t="str">
        <f>IF($D37="","",VLOOKUP($D37,申込用紙①!$D$15:$M$54,10,FALSE))</f>
        <v/>
      </c>
      <c r="P37" s="18" t="str">
        <f>IF($I37="","",VLOOKUP($I37,申込用紙①!$D$15:$M$54,10,FALSE))</f>
        <v/>
      </c>
      <c r="Q37" s="19">
        <v>14</v>
      </c>
      <c r="R37" s="18" t="str">
        <f>IF($O37="","",VLOOKUP($C$22,コード一覧!$E$5:$F$21,2,FALSE))</f>
        <v/>
      </c>
      <c r="S37" s="18" t="str">
        <f t="shared" si="27"/>
        <v/>
      </c>
      <c r="T37" s="18" t="str">
        <f>IF($O37="","",VLOOKUP($O37,申込用紙①!$A$15:$K$54,T$4,FALSE))</f>
        <v/>
      </c>
      <c r="U37" s="18" t="str">
        <f>IF($O37="","",VLOOKUP($O37,申込用紙①!$A$15:$K$54,U$4,FALSE))</f>
        <v/>
      </c>
      <c r="V37" s="18" t="str">
        <f>IF($O37="","",DBCS(VLOOKUP($O37,申込用紙①!$A$15:$K$54,V$4,FALSE)))</f>
        <v/>
      </c>
      <c r="W37" s="18" t="str">
        <f>IF($O37="","",DBCS(VLOOKUP($O37,申込用紙①!$A$15:$K$54,W$4,FALSE)))</f>
        <v/>
      </c>
      <c r="X37" s="18" t="str">
        <f>IF($O37="","",VLOOKUP($O37,申込用紙①!$A$15:$K$54,X$4,FALSE))</f>
        <v/>
      </c>
      <c r="Y37" s="18" t="str">
        <f>IF($O37="","",VLOOKUP($O37,申込用紙①!$A$15:$K$54,Y$4,FALSE))</f>
        <v/>
      </c>
      <c r="Z37" s="18" t="str">
        <f>IF($O37="","",VLOOKUP($O37,申込用紙①!$A$15:$K$54,Z$4,FALSE))</f>
        <v/>
      </c>
      <c r="AA37" s="18" t="str">
        <f>IF($O37="","",VLOOKUP($O37,申込用紙①!$A$15:$K$54,AA$4,FALSE))</f>
        <v/>
      </c>
      <c r="AB37" s="18" t="str">
        <f>IF($O37="","",VLOOKUP($O37,申込用紙①!$A$15:$K$54,AB$4,FALSE))</f>
        <v/>
      </c>
      <c r="AC37" s="18" t="str">
        <f>IF($O37="","",VLOOKUP($O37,申込用紙①!$A$15:$K$54,AC$4,FALSE))</f>
        <v/>
      </c>
      <c r="AD37" s="18" t="str">
        <f>IF($P37="","",VLOOKUP($P37,申込用紙①!$A$15:$K$54,AD$4,FALSE))</f>
        <v/>
      </c>
      <c r="AE37" s="18" t="str">
        <f>IF($P37="","",VLOOKUP($P37,申込用紙①!$A$15:$K$54,AE$4,FALSE))</f>
        <v/>
      </c>
      <c r="AF37" s="18" t="str">
        <f>IF($P37="","",DBCS(VLOOKUP($P37,申込用紙①!$A$15:$K$54,AF$4,FALSE)))</f>
        <v/>
      </c>
      <c r="AG37" s="18" t="str">
        <f>IF($P37="","",DBCS(VLOOKUP($P37,申込用紙①!$A$15:$K$54,AG$4,FALSE)))</f>
        <v/>
      </c>
      <c r="AH37" s="18" t="str">
        <f>IF($P37="","",VLOOKUP($P37,申込用紙①!$A$15:$K$54,AH$4,FALSE))</f>
        <v/>
      </c>
      <c r="AI37" s="18" t="str">
        <f>IF($P37="","",VLOOKUP($P37,申込用紙①!$A$15:$K$54,AI$4,FALSE))</f>
        <v/>
      </c>
      <c r="AJ37" s="18" t="str">
        <f>IF($P37="","",VLOOKUP($P37,申込用紙①!$A$15:$K$54,AJ$4,FALSE))</f>
        <v/>
      </c>
      <c r="AK37" s="18" t="str">
        <f>IF($P37="","",VLOOKUP($P37,申込用紙①!$A$15:$K$54,AK$4,FALSE))</f>
        <v/>
      </c>
      <c r="AL37" s="18" t="str">
        <f>IF($P37="","",VLOOKUP($P37,申込用紙①!$A$15:$K$54,AL$4,FALSE))</f>
        <v/>
      </c>
      <c r="AM37" s="18" t="str">
        <f>IF($P37="","",VLOOKUP($P37,申込用紙①!$A$15:$K$54,AM$4,FALSE))</f>
        <v/>
      </c>
    </row>
    <row r="38" spans="1:39" x14ac:dyDescent="0.4">
      <c r="B38" s="5">
        <v>15</v>
      </c>
      <c r="C38" s="3" t="str">
        <f t="shared" si="34"/>
        <v/>
      </c>
      <c r="D38" s="16"/>
      <c r="E38" s="3" t="str">
        <f t="shared" si="35"/>
        <v/>
      </c>
      <c r="F38" s="17" t="str">
        <f t="shared" si="36"/>
        <v/>
      </c>
      <c r="G38" s="17"/>
      <c r="H38" s="3" t="str">
        <f t="shared" si="37"/>
        <v/>
      </c>
      <c r="I38" s="16"/>
      <c r="J38" s="3" t="str">
        <f t="shared" si="38"/>
        <v/>
      </c>
      <c r="K38" s="17" t="str">
        <f t="shared" si="39"/>
        <v/>
      </c>
      <c r="L38" s="17" t="str">
        <f t="shared" si="39"/>
        <v/>
      </c>
      <c r="O38" s="18" t="str">
        <f>IF($D38="","",VLOOKUP($D38,申込用紙①!$D$15:$M$54,10,FALSE))</f>
        <v/>
      </c>
      <c r="P38" s="18" t="str">
        <f>IF($I38="","",VLOOKUP($I38,申込用紙①!$D$15:$M$54,10,FALSE))</f>
        <v/>
      </c>
      <c r="Q38" s="19">
        <v>15</v>
      </c>
      <c r="R38" s="18" t="str">
        <f>IF($O38="","",VLOOKUP($C$22,コード一覧!$E$5:$F$21,2,FALSE))</f>
        <v/>
      </c>
      <c r="S38" s="18" t="str">
        <f t="shared" si="27"/>
        <v/>
      </c>
      <c r="T38" s="18" t="str">
        <f>IF($O38="","",VLOOKUP($O38,申込用紙①!$A$15:$K$54,T$4,FALSE))</f>
        <v/>
      </c>
      <c r="U38" s="18" t="str">
        <f>IF($O38="","",VLOOKUP($O38,申込用紙①!$A$15:$K$54,U$4,FALSE))</f>
        <v/>
      </c>
      <c r="V38" s="18" t="str">
        <f>IF($O38="","",DBCS(VLOOKUP($O38,申込用紙①!$A$15:$K$54,V$4,FALSE)))</f>
        <v/>
      </c>
      <c r="W38" s="18" t="str">
        <f>IF($O38="","",DBCS(VLOOKUP($O38,申込用紙①!$A$15:$K$54,W$4,FALSE)))</f>
        <v/>
      </c>
      <c r="X38" s="18" t="str">
        <f>IF($O38="","",VLOOKUP($O38,申込用紙①!$A$15:$K$54,X$4,FALSE))</f>
        <v/>
      </c>
      <c r="Y38" s="18" t="str">
        <f>IF($O38="","",VLOOKUP($O38,申込用紙①!$A$15:$K$54,Y$4,FALSE))</f>
        <v/>
      </c>
      <c r="Z38" s="18" t="str">
        <f>IF($O38="","",VLOOKUP($O38,申込用紙①!$A$15:$K$54,Z$4,FALSE))</f>
        <v/>
      </c>
      <c r="AA38" s="18" t="str">
        <f>IF($O38="","",VLOOKUP($O38,申込用紙①!$A$15:$K$54,AA$4,FALSE))</f>
        <v/>
      </c>
      <c r="AB38" s="18" t="str">
        <f>IF($O38="","",VLOOKUP($O38,申込用紙①!$A$15:$K$54,AB$4,FALSE))</f>
        <v/>
      </c>
      <c r="AC38" s="18" t="str">
        <f>IF($O38="","",VLOOKUP($O38,申込用紙①!$A$15:$K$54,AC$4,FALSE))</f>
        <v/>
      </c>
      <c r="AD38" s="18" t="str">
        <f>IF($P38="","",VLOOKUP($P38,申込用紙①!$A$15:$K$54,AD$4,FALSE))</f>
        <v/>
      </c>
      <c r="AE38" s="18" t="str">
        <f>IF($P38="","",VLOOKUP($P38,申込用紙①!$A$15:$K$54,AE$4,FALSE))</f>
        <v/>
      </c>
      <c r="AF38" s="18" t="str">
        <f>IF($P38="","",DBCS(VLOOKUP($P38,申込用紙①!$A$15:$K$54,AF$4,FALSE)))</f>
        <v/>
      </c>
      <c r="AG38" s="18" t="str">
        <f>IF($P38="","",DBCS(VLOOKUP($P38,申込用紙①!$A$15:$K$54,AG$4,FALSE)))</f>
        <v/>
      </c>
      <c r="AH38" s="18" t="str">
        <f>IF($P38="","",VLOOKUP($P38,申込用紙①!$A$15:$K$54,AH$4,FALSE))</f>
        <v/>
      </c>
      <c r="AI38" s="18" t="str">
        <f>IF($P38="","",VLOOKUP($P38,申込用紙①!$A$15:$K$54,AI$4,FALSE))</f>
        <v/>
      </c>
      <c r="AJ38" s="18" t="str">
        <f>IF($P38="","",VLOOKUP($P38,申込用紙①!$A$15:$K$54,AJ$4,FALSE))</f>
        <v/>
      </c>
      <c r="AK38" s="18" t="str">
        <f>IF($P38="","",VLOOKUP($P38,申込用紙①!$A$15:$K$54,AK$4,FALSE))</f>
        <v/>
      </c>
      <c r="AL38" s="18" t="str">
        <f>IF($P38="","",VLOOKUP($P38,申込用紙①!$A$15:$K$54,AL$4,FALSE))</f>
        <v/>
      </c>
      <c r="AM38" s="18" t="str">
        <f>IF($P38="","",VLOOKUP($P38,申込用紙①!$A$15:$K$54,AM$4,FALSE))</f>
        <v/>
      </c>
    </row>
    <row r="39" spans="1:39" x14ac:dyDescent="0.4"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1:39" ht="19.5" x14ac:dyDescent="0.4">
      <c r="A40" s="51" t="s">
        <v>185</v>
      </c>
      <c r="B40" s="51"/>
      <c r="C40" s="52"/>
      <c r="D40" s="52"/>
      <c r="E40" s="11" t="s">
        <v>211</v>
      </c>
      <c r="O40" s="18"/>
      <c r="P40" s="18"/>
      <c r="Q40" s="18"/>
      <c r="R40" s="18"/>
      <c r="S40" s="18"/>
      <c r="T40" s="18">
        <v>2</v>
      </c>
      <c r="U40" s="18">
        <v>3</v>
      </c>
      <c r="V40" s="18">
        <v>5</v>
      </c>
      <c r="W40" s="18">
        <v>4</v>
      </c>
      <c r="X40" s="18">
        <v>6</v>
      </c>
      <c r="Y40" s="18">
        <v>7</v>
      </c>
      <c r="Z40" s="18">
        <v>8</v>
      </c>
      <c r="AA40" s="18">
        <v>9</v>
      </c>
      <c r="AB40" s="18">
        <v>8</v>
      </c>
      <c r="AC40" s="18">
        <v>11</v>
      </c>
      <c r="AD40" s="18">
        <v>2</v>
      </c>
      <c r="AE40" s="18">
        <v>3</v>
      </c>
      <c r="AF40" s="18">
        <v>5</v>
      </c>
      <c r="AG40" s="18">
        <v>4</v>
      </c>
      <c r="AH40" s="18">
        <v>6</v>
      </c>
      <c r="AI40" s="18">
        <v>7</v>
      </c>
      <c r="AJ40" s="18">
        <v>8</v>
      </c>
      <c r="AK40" s="18">
        <v>9</v>
      </c>
      <c r="AL40" s="18">
        <v>8</v>
      </c>
      <c r="AM40" s="18">
        <v>11</v>
      </c>
    </row>
    <row r="41" spans="1:39" x14ac:dyDescent="0.4">
      <c r="B41" s="7" t="s">
        <v>108</v>
      </c>
      <c r="C41" s="7" t="s">
        <v>158</v>
      </c>
      <c r="D41" s="8" t="s">
        <v>159</v>
      </c>
      <c r="E41" s="27" t="s">
        <v>160</v>
      </c>
      <c r="F41" s="17" t="s">
        <v>161</v>
      </c>
      <c r="G41" s="17"/>
      <c r="H41" s="27" t="s">
        <v>154</v>
      </c>
      <c r="I41" s="6" t="s">
        <v>155</v>
      </c>
      <c r="J41" s="27" t="s">
        <v>156</v>
      </c>
      <c r="K41" s="17" t="s">
        <v>157</v>
      </c>
      <c r="L41" s="17" t="s">
        <v>157</v>
      </c>
      <c r="O41" s="18" t="s">
        <v>187</v>
      </c>
      <c r="P41" s="18" t="s">
        <v>188</v>
      </c>
      <c r="Q41" s="18" t="s">
        <v>142</v>
      </c>
      <c r="R41" s="18" t="s">
        <v>166</v>
      </c>
      <c r="S41" s="18" t="s">
        <v>163</v>
      </c>
      <c r="T41" s="18" t="s">
        <v>167</v>
      </c>
      <c r="U41" s="18" t="s">
        <v>158</v>
      </c>
      <c r="V41" s="18" t="s">
        <v>164</v>
      </c>
      <c r="W41" s="18" t="s">
        <v>165</v>
      </c>
      <c r="X41" s="18" t="s">
        <v>168</v>
      </c>
      <c r="Y41" s="18" t="s">
        <v>169</v>
      </c>
      <c r="Z41" s="18" t="s">
        <v>170</v>
      </c>
      <c r="AA41" s="18" t="s">
        <v>171</v>
      </c>
      <c r="AB41" s="18" t="s">
        <v>173</v>
      </c>
      <c r="AC41" s="18" t="s">
        <v>174</v>
      </c>
      <c r="AD41" s="18" t="s">
        <v>175</v>
      </c>
      <c r="AE41" s="18" t="s">
        <v>176</v>
      </c>
      <c r="AF41" s="18" t="s">
        <v>177</v>
      </c>
      <c r="AG41" s="18" t="s">
        <v>178</v>
      </c>
      <c r="AH41" s="18" t="s">
        <v>179</v>
      </c>
      <c r="AI41" s="18" t="s">
        <v>180</v>
      </c>
      <c r="AJ41" s="18" t="s">
        <v>181</v>
      </c>
      <c r="AK41" s="18" t="s">
        <v>182</v>
      </c>
      <c r="AL41" s="18" t="s">
        <v>183</v>
      </c>
      <c r="AM41" s="18" t="s">
        <v>184</v>
      </c>
    </row>
    <row r="42" spans="1:39" x14ac:dyDescent="0.4">
      <c r="B42" s="5">
        <v>1</v>
      </c>
      <c r="C42" s="3" t="str">
        <f>IF($D42="","",$U42)</f>
        <v/>
      </c>
      <c r="D42" s="16"/>
      <c r="E42" s="3" t="str">
        <f>IF($D42="","",$V42)</f>
        <v/>
      </c>
      <c r="F42" s="17" t="str">
        <f>IF($D42="","",$Y42)</f>
        <v/>
      </c>
      <c r="G42" s="17"/>
      <c r="H42" s="3" t="str">
        <f>IF($I42="","",$AE42)</f>
        <v/>
      </c>
      <c r="I42" s="16"/>
      <c r="J42" s="3" t="str">
        <f>IF($I42="","",$AF42)</f>
        <v/>
      </c>
      <c r="K42" s="17" t="str">
        <f>IF($I42="","",$AI42)</f>
        <v/>
      </c>
      <c r="L42" s="17" t="str">
        <f>IF($I42="","",$AI42)</f>
        <v/>
      </c>
      <c r="O42" s="18" t="str">
        <f>IF($D42="","",VLOOKUP($D42,申込用紙①!$D$15:$M$54,10,FALSE))</f>
        <v/>
      </c>
      <c r="P42" s="18" t="str">
        <f>IF($I42="","",VLOOKUP($I42,申込用紙①!$D$15:$M$54,10,FALSE))</f>
        <v/>
      </c>
      <c r="Q42" s="19">
        <v>1</v>
      </c>
      <c r="R42" s="18" t="str">
        <f>IF($O42="","",VLOOKUP($C$40,コード一覧!$E$5:$F$21,2,FALSE))</f>
        <v/>
      </c>
      <c r="S42" s="18" t="str">
        <f>IF($C$40="","",$C$40)</f>
        <v/>
      </c>
      <c r="T42" s="18" t="str">
        <f>IF($O42="","",VLOOKUP($O42,申込用紙①!$A$15:$K$54,T$4,FALSE))</f>
        <v/>
      </c>
      <c r="U42" s="18" t="str">
        <f>IF($O42="","",VLOOKUP($O42,申込用紙①!$A$15:$K$54,U$4,FALSE))</f>
        <v/>
      </c>
      <c r="V42" s="18" t="str">
        <f>IF($O42="","",DBCS(VLOOKUP($O42,申込用紙①!$A$15:$K$54,V$4,FALSE)))</f>
        <v/>
      </c>
      <c r="W42" s="18" t="str">
        <f>IF($O42="","",DBCS(VLOOKUP($O42,申込用紙①!$A$15:$K$54,W$4,FALSE)))</f>
        <v/>
      </c>
      <c r="X42" s="18" t="str">
        <f>IF($O42="","",VLOOKUP($O42,申込用紙①!$A$15:$K$54,X$4,FALSE))</f>
        <v/>
      </c>
      <c r="Y42" s="18" t="str">
        <f>IF($O42="","",VLOOKUP($O42,申込用紙①!$A$15:$K$54,Y$4,FALSE))</f>
        <v/>
      </c>
      <c r="Z42" s="18" t="str">
        <f>IF($O42="","",VLOOKUP($O42,申込用紙①!$A$15:$K$54,Z$4,FALSE))</f>
        <v/>
      </c>
      <c r="AA42" s="18" t="str">
        <f>IF($O42="","",VLOOKUP($O42,申込用紙①!$A$15:$K$54,AA$4,FALSE))</f>
        <v/>
      </c>
      <c r="AB42" s="18" t="str">
        <f>IF($O42="","",VLOOKUP($O42,申込用紙①!$A$15:$K$54,AB$4,FALSE))</f>
        <v/>
      </c>
      <c r="AC42" s="18" t="str">
        <f>IF($O42="","",VLOOKUP($O42,申込用紙①!$A$15:$K$54,AC$4,FALSE))</f>
        <v/>
      </c>
      <c r="AD42" s="18" t="str">
        <f>IF($P42="","",VLOOKUP($P42,申込用紙①!$A$15:$K$54,AD$4,FALSE))</f>
        <v/>
      </c>
      <c r="AE42" s="18" t="str">
        <f>IF($P42="","",VLOOKUP($P42,申込用紙①!$A$15:$K$54,AE$4,FALSE))</f>
        <v/>
      </c>
      <c r="AF42" s="18" t="str">
        <f>IF($P42="","",DBCS(VLOOKUP($P42,申込用紙①!$A$15:$K$54,AF$4,FALSE)))</f>
        <v/>
      </c>
      <c r="AG42" s="18" t="str">
        <f>IF($P42="","",DBCS(VLOOKUP($P42,申込用紙①!$A$15:$K$54,AG$4,FALSE)))</f>
        <v/>
      </c>
      <c r="AH42" s="18" t="str">
        <f>IF($P42="","",VLOOKUP($P42,申込用紙①!$A$15:$K$54,AH$4,FALSE))</f>
        <v/>
      </c>
      <c r="AI42" s="18" t="str">
        <f>IF($P42="","",VLOOKUP($P42,申込用紙①!$A$15:$K$54,AI$4,FALSE))</f>
        <v/>
      </c>
      <c r="AJ42" s="18" t="str">
        <f>IF($P42="","",VLOOKUP($P42,申込用紙①!$A$15:$K$54,AJ$4,FALSE))</f>
        <v/>
      </c>
      <c r="AK42" s="18" t="str">
        <f>IF($P42="","",VLOOKUP($P42,申込用紙①!$A$15:$K$54,AK$4,FALSE))</f>
        <v/>
      </c>
      <c r="AL42" s="18" t="str">
        <f>IF($P42="","",VLOOKUP($P42,申込用紙①!$A$15:$K$54,AL$4,FALSE))</f>
        <v/>
      </c>
      <c r="AM42" s="18" t="str">
        <f>IF($P42="","",VLOOKUP($P42,申込用紙①!$A$15:$K$54,AM$4,FALSE))</f>
        <v/>
      </c>
    </row>
    <row r="43" spans="1:39" x14ac:dyDescent="0.4">
      <c r="B43" s="5">
        <v>2</v>
      </c>
      <c r="C43" s="3" t="str">
        <f t="shared" ref="C43:C46" si="40">IF($D43="","",$U43)</f>
        <v/>
      </c>
      <c r="D43" s="16"/>
      <c r="E43" s="3" t="str">
        <f t="shared" ref="E43:E46" si="41">IF($D43="","",$V43)</f>
        <v/>
      </c>
      <c r="F43" s="17" t="str">
        <f t="shared" ref="F43:F46" si="42">IF($D43="","",$Y43)</f>
        <v/>
      </c>
      <c r="G43" s="17"/>
      <c r="H43" s="3" t="str">
        <f t="shared" ref="H43:H46" si="43">IF($I43="","",$AE43)</f>
        <v/>
      </c>
      <c r="I43" s="16"/>
      <c r="J43" s="3" t="str">
        <f t="shared" ref="J43:J46" si="44">IF($I43="","",$AF43)</f>
        <v/>
      </c>
      <c r="K43" s="17" t="str">
        <f t="shared" ref="K43:L46" si="45">IF($I43="","",$AI43)</f>
        <v/>
      </c>
      <c r="L43" s="17" t="str">
        <f t="shared" si="45"/>
        <v/>
      </c>
      <c r="O43" s="18" t="str">
        <f>IF($D43="","",VLOOKUP($D43,申込用紙①!$D$15:$M$54,10,FALSE))</f>
        <v/>
      </c>
      <c r="P43" s="18" t="str">
        <f>IF($I43="","",VLOOKUP($I43,申込用紙①!$D$15:$M$54,10,FALSE))</f>
        <v/>
      </c>
      <c r="Q43" s="19">
        <v>2</v>
      </c>
      <c r="R43" s="18" t="str">
        <f>IF($O43="","",VLOOKUP($C$40,コード一覧!$E$5:$F$21,2,FALSE))</f>
        <v/>
      </c>
      <c r="S43" s="18" t="str">
        <f t="shared" ref="S43:S56" si="46">IF($C$40="","",$C$40)</f>
        <v/>
      </c>
      <c r="T43" s="18" t="str">
        <f>IF($O43="","",VLOOKUP($O43,申込用紙①!$A$15:$K$54,T$4,FALSE))</f>
        <v/>
      </c>
      <c r="U43" s="18" t="str">
        <f>IF($O43="","",VLOOKUP($O43,申込用紙①!$A$15:$K$54,U$4,FALSE))</f>
        <v/>
      </c>
      <c r="V43" s="18" t="str">
        <f>IF($O43="","",DBCS(VLOOKUP($O43,申込用紙①!$A$15:$K$54,V$4,FALSE)))</f>
        <v/>
      </c>
      <c r="W43" s="18" t="str">
        <f>IF($O43="","",DBCS(VLOOKUP($O43,申込用紙①!$A$15:$K$54,W$4,FALSE)))</f>
        <v/>
      </c>
      <c r="X43" s="18" t="str">
        <f>IF($O43="","",VLOOKUP($O43,申込用紙①!$A$15:$K$54,X$4,FALSE))</f>
        <v/>
      </c>
      <c r="Y43" s="18" t="str">
        <f>IF($O43="","",VLOOKUP($O43,申込用紙①!$A$15:$K$54,Y$4,FALSE))</f>
        <v/>
      </c>
      <c r="Z43" s="18" t="str">
        <f>IF($O43="","",VLOOKUP($O43,申込用紙①!$A$15:$K$54,Z$4,FALSE))</f>
        <v/>
      </c>
      <c r="AA43" s="18" t="str">
        <f>IF($O43="","",VLOOKUP($O43,申込用紙①!$A$15:$K$54,AA$4,FALSE))</f>
        <v/>
      </c>
      <c r="AB43" s="18" t="str">
        <f>IF($O43="","",VLOOKUP($O43,申込用紙①!$A$15:$K$54,AB$4,FALSE))</f>
        <v/>
      </c>
      <c r="AC43" s="18" t="str">
        <f>IF($O43="","",VLOOKUP($O43,申込用紙①!$A$15:$K$54,AC$4,FALSE))</f>
        <v/>
      </c>
      <c r="AD43" s="18" t="str">
        <f>IF($P43="","",VLOOKUP($P43,申込用紙①!$A$15:$K$54,AD$4,FALSE))</f>
        <v/>
      </c>
      <c r="AE43" s="18" t="str">
        <f>IF($P43="","",VLOOKUP($P43,申込用紙①!$A$15:$K$54,AE$4,FALSE))</f>
        <v/>
      </c>
      <c r="AF43" s="18" t="str">
        <f>IF($P43="","",DBCS(VLOOKUP($P43,申込用紙①!$A$15:$K$54,AF$4,FALSE)))</f>
        <v/>
      </c>
      <c r="AG43" s="18" t="str">
        <f>IF($P43="","",DBCS(VLOOKUP($P43,申込用紙①!$A$15:$K$54,AG$4,FALSE)))</f>
        <v/>
      </c>
      <c r="AH43" s="18" t="str">
        <f>IF($P43="","",VLOOKUP($P43,申込用紙①!$A$15:$K$54,AH$4,FALSE))</f>
        <v/>
      </c>
      <c r="AI43" s="18" t="str">
        <f>IF($P43="","",VLOOKUP($P43,申込用紙①!$A$15:$K$54,AI$4,FALSE))</f>
        <v/>
      </c>
      <c r="AJ43" s="18" t="str">
        <f>IF($P43="","",VLOOKUP($P43,申込用紙①!$A$15:$K$54,AJ$4,FALSE))</f>
        <v/>
      </c>
      <c r="AK43" s="18" t="str">
        <f>IF($P43="","",VLOOKUP($P43,申込用紙①!$A$15:$K$54,AK$4,FALSE))</f>
        <v/>
      </c>
      <c r="AL43" s="18" t="str">
        <f>IF($P43="","",VLOOKUP($P43,申込用紙①!$A$15:$K$54,AL$4,FALSE))</f>
        <v/>
      </c>
      <c r="AM43" s="18" t="str">
        <f>IF($P43="","",VLOOKUP($P43,申込用紙①!$A$15:$K$54,AM$4,FALSE))</f>
        <v/>
      </c>
    </row>
    <row r="44" spans="1:39" x14ac:dyDescent="0.4">
      <c r="B44" s="5">
        <v>3</v>
      </c>
      <c r="C44" s="3" t="str">
        <f t="shared" si="40"/>
        <v/>
      </c>
      <c r="D44" s="16"/>
      <c r="E44" s="3" t="str">
        <f t="shared" si="41"/>
        <v/>
      </c>
      <c r="F44" s="17" t="str">
        <f t="shared" si="42"/>
        <v/>
      </c>
      <c r="G44" s="17"/>
      <c r="H44" s="3" t="str">
        <f t="shared" si="43"/>
        <v/>
      </c>
      <c r="I44" s="16"/>
      <c r="J44" s="3" t="str">
        <f t="shared" si="44"/>
        <v/>
      </c>
      <c r="K44" s="17" t="str">
        <f t="shared" si="45"/>
        <v/>
      </c>
      <c r="L44" s="17" t="str">
        <f t="shared" si="45"/>
        <v/>
      </c>
      <c r="O44" s="18" t="str">
        <f>IF($D44="","",VLOOKUP($D44,申込用紙①!$D$15:$M$54,10,FALSE))</f>
        <v/>
      </c>
      <c r="P44" s="18" t="str">
        <f>IF($I44="","",VLOOKUP($I44,申込用紙①!$D$15:$M$54,10,FALSE))</f>
        <v/>
      </c>
      <c r="Q44" s="19">
        <v>3</v>
      </c>
      <c r="R44" s="18" t="str">
        <f>IF($O44="","",VLOOKUP($C$40,コード一覧!$E$5:$F$21,2,FALSE))</f>
        <v/>
      </c>
      <c r="S44" s="18" t="str">
        <f t="shared" si="46"/>
        <v/>
      </c>
      <c r="T44" s="18" t="str">
        <f>IF($O44="","",VLOOKUP($O44,申込用紙①!$A$15:$K$54,T$4,FALSE))</f>
        <v/>
      </c>
      <c r="U44" s="18" t="str">
        <f>IF($O44="","",VLOOKUP($O44,申込用紙①!$A$15:$K$54,U$4,FALSE))</f>
        <v/>
      </c>
      <c r="V44" s="18" t="str">
        <f>IF($O44="","",DBCS(VLOOKUP($O44,申込用紙①!$A$15:$K$54,V$4,FALSE)))</f>
        <v/>
      </c>
      <c r="W44" s="18" t="str">
        <f>IF($O44="","",DBCS(VLOOKUP($O44,申込用紙①!$A$15:$K$54,W$4,FALSE)))</f>
        <v/>
      </c>
      <c r="X44" s="18" t="str">
        <f>IF($O44="","",VLOOKUP($O44,申込用紙①!$A$15:$K$54,X$4,FALSE))</f>
        <v/>
      </c>
      <c r="Y44" s="18" t="str">
        <f>IF($O44="","",VLOOKUP($O44,申込用紙①!$A$15:$K$54,Y$4,FALSE))</f>
        <v/>
      </c>
      <c r="Z44" s="18" t="str">
        <f>IF($O44="","",VLOOKUP($O44,申込用紙①!$A$15:$K$54,Z$4,FALSE))</f>
        <v/>
      </c>
      <c r="AA44" s="18" t="str">
        <f>IF($O44="","",VLOOKUP($O44,申込用紙①!$A$15:$K$54,AA$4,FALSE))</f>
        <v/>
      </c>
      <c r="AB44" s="18" t="str">
        <f>IF($O44="","",VLOOKUP($O44,申込用紙①!$A$15:$K$54,AB$4,FALSE))</f>
        <v/>
      </c>
      <c r="AC44" s="18" t="str">
        <f>IF($O44="","",VLOOKUP($O44,申込用紙①!$A$15:$K$54,AC$4,FALSE))</f>
        <v/>
      </c>
      <c r="AD44" s="18" t="str">
        <f>IF($P44="","",VLOOKUP($P44,申込用紙①!$A$15:$K$54,AD$4,FALSE))</f>
        <v/>
      </c>
      <c r="AE44" s="18" t="str">
        <f>IF($P44="","",VLOOKUP($P44,申込用紙①!$A$15:$K$54,AE$4,FALSE))</f>
        <v/>
      </c>
      <c r="AF44" s="18" t="str">
        <f>IF($P44="","",DBCS(VLOOKUP($P44,申込用紙①!$A$15:$K$54,AF$4,FALSE)))</f>
        <v/>
      </c>
      <c r="AG44" s="18" t="str">
        <f>IF($P44="","",DBCS(VLOOKUP($P44,申込用紙①!$A$15:$K$54,AG$4,FALSE)))</f>
        <v/>
      </c>
      <c r="AH44" s="18" t="str">
        <f>IF($P44="","",VLOOKUP($P44,申込用紙①!$A$15:$K$54,AH$4,FALSE))</f>
        <v/>
      </c>
      <c r="AI44" s="18" t="str">
        <f>IF($P44="","",VLOOKUP($P44,申込用紙①!$A$15:$K$54,AI$4,FALSE))</f>
        <v/>
      </c>
      <c r="AJ44" s="18" t="str">
        <f>IF($P44="","",VLOOKUP($P44,申込用紙①!$A$15:$K$54,AJ$4,FALSE))</f>
        <v/>
      </c>
      <c r="AK44" s="18" t="str">
        <f>IF($P44="","",VLOOKUP($P44,申込用紙①!$A$15:$K$54,AK$4,FALSE))</f>
        <v/>
      </c>
      <c r="AL44" s="18" t="str">
        <f>IF($P44="","",VLOOKUP($P44,申込用紙①!$A$15:$K$54,AL$4,FALSE))</f>
        <v/>
      </c>
      <c r="AM44" s="18" t="str">
        <f>IF($P44="","",VLOOKUP($P44,申込用紙①!$A$15:$K$54,AM$4,FALSE))</f>
        <v/>
      </c>
    </row>
    <row r="45" spans="1:39" x14ac:dyDescent="0.4">
      <c r="B45" s="5">
        <v>4</v>
      </c>
      <c r="C45" s="3" t="str">
        <f t="shared" si="40"/>
        <v/>
      </c>
      <c r="D45" s="16"/>
      <c r="E45" s="3" t="str">
        <f t="shared" si="41"/>
        <v/>
      </c>
      <c r="F45" s="17" t="str">
        <f t="shared" si="42"/>
        <v/>
      </c>
      <c r="G45" s="17"/>
      <c r="H45" s="3" t="str">
        <f t="shared" si="43"/>
        <v/>
      </c>
      <c r="I45" s="16"/>
      <c r="J45" s="3" t="str">
        <f t="shared" si="44"/>
        <v/>
      </c>
      <c r="K45" s="17" t="str">
        <f t="shared" si="45"/>
        <v/>
      </c>
      <c r="L45" s="17" t="str">
        <f t="shared" si="45"/>
        <v/>
      </c>
      <c r="O45" s="18" t="str">
        <f>IF($D45="","",VLOOKUP($D45,申込用紙①!$D$15:$M$54,10,FALSE))</f>
        <v/>
      </c>
      <c r="P45" s="18" t="str">
        <f>IF($I45="","",VLOOKUP($I45,申込用紙①!$D$15:$M$54,10,FALSE))</f>
        <v/>
      </c>
      <c r="Q45" s="19">
        <v>4</v>
      </c>
      <c r="R45" s="18" t="str">
        <f>IF($O45="","",VLOOKUP($C$40,コード一覧!$E$5:$F$21,2,FALSE))</f>
        <v/>
      </c>
      <c r="S45" s="18" t="str">
        <f t="shared" si="46"/>
        <v/>
      </c>
      <c r="T45" s="18" t="str">
        <f>IF($O45="","",VLOOKUP($O45,申込用紙①!$A$15:$K$54,T$4,FALSE))</f>
        <v/>
      </c>
      <c r="U45" s="18" t="str">
        <f>IF($O45="","",VLOOKUP($O45,申込用紙①!$A$15:$K$54,U$4,FALSE))</f>
        <v/>
      </c>
      <c r="V45" s="18" t="str">
        <f>IF($O45="","",DBCS(VLOOKUP($O45,申込用紙①!$A$15:$K$54,V$4,FALSE)))</f>
        <v/>
      </c>
      <c r="W45" s="18" t="str">
        <f>IF($O45="","",DBCS(VLOOKUP($O45,申込用紙①!$A$15:$K$54,W$4,FALSE)))</f>
        <v/>
      </c>
      <c r="X45" s="18" t="str">
        <f>IF($O45="","",VLOOKUP($O45,申込用紙①!$A$15:$K$54,X$4,FALSE))</f>
        <v/>
      </c>
      <c r="Y45" s="18" t="str">
        <f>IF($O45="","",VLOOKUP($O45,申込用紙①!$A$15:$K$54,Y$4,FALSE))</f>
        <v/>
      </c>
      <c r="Z45" s="18" t="str">
        <f>IF($O45="","",VLOOKUP($O45,申込用紙①!$A$15:$K$54,Z$4,FALSE))</f>
        <v/>
      </c>
      <c r="AA45" s="18" t="str">
        <f>IF($O45="","",VLOOKUP($O45,申込用紙①!$A$15:$K$54,AA$4,FALSE))</f>
        <v/>
      </c>
      <c r="AB45" s="18" t="str">
        <f>IF($O45="","",VLOOKUP($O45,申込用紙①!$A$15:$K$54,AB$4,FALSE))</f>
        <v/>
      </c>
      <c r="AC45" s="18" t="str">
        <f>IF($O45="","",VLOOKUP($O45,申込用紙①!$A$15:$K$54,AC$4,FALSE))</f>
        <v/>
      </c>
      <c r="AD45" s="18" t="str">
        <f>IF($P45="","",VLOOKUP($P45,申込用紙①!$A$15:$K$54,AD$4,FALSE))</f>
        <v/>
      </c>
      <c r="AE45" s="18" t="str">
        <f>IF($P45="","",VLOOKUP($P45,申込用紙①!$A$15:$K$54,AE$4,FALSE))</f>
        <v/>
      </c>
      <c r="AF45" s="18" t="str">
        <f>IF($P45="","",DBCS(VLOOKUP($P45,申込用紙①!$A$15:$K$54,AF$4,FALSE)))</f>
        <v/>
      </c>
      <c r="AG45" s="18" t="str">
        <f>IF($P45="","",DBCS(VLOOKUP($P45,申込用紙①!$A$15:$K$54,AG$4,FALSE)))</f>
        <v/>
      </c>
      <c r="AH45" s="18" t="str">
        <f>IF($P45="","",VLOOKUP($P45,申込用紙①!$A$15:$K$54,AH$4,FALSE))</f>
        <v/>
      </c>
      <c r="AI45" s="18" t="str">
        <f>IF($P45="","",VLOOKUP($P45,申込用紙①!$A$15:$K$54,AI$4,FALSE))</f>
        <v/>
      </c>
      <c r="AJ45" s="18" t="str">
        <f>IF($P45="","",VLOOKUP($P45,申込用紙①!$A$15:$K$54,AJ$4,FALSE))</f>
        <v/>
      </c>
      <c r="AK45" s="18" t="str">
        <f>IF($P45="","",VLOOKUP($P45,申込用紙①!$A$15:$K$54,AK$4,FALSE))</f>
        <v/>
      </c>
      <c r="AL45" s="18" t="str">
        <f>IF($P45="","",VLOOKUP($P45,申込用紙①!$A$15:$K$54,AL$4,FALSE))</f>
        <v/>
      </c>
      <c r="AM45" s="18" t="str">
        <f>IF($P45="","",VLOOKUP($P45,申込用紙①!$A$15:$K$54,AM$4,FALSE))</f>
        <v/>
      </c>
    </row>
    <row r="46" spans="1:39" x14ac:dyDescent="0.4">
      <c r="B46" s="5">
        <v>5</v>
      </c>
      <c r="C46" s="3" t="str">
        <f t="shared" si="40"/>
        <v/>
      </c>
      <c r="D46" s="16"/>
      <c r="E46" s="3" t="str">
        <f t="shared" si="41"/>
        <v/>
      </c>
      <c r="F46" s="17" t="str">
        <f t="shared" si="42"/>
        <v/>
      </c>
      <c r="G46" s="17"/>
      <c r="H46" s="3" t="str">
        <f t="shared" si="43"/>
        <v/>
      </c>
      <c r="I46" s="16"/>
      <c r="J46" s="3" t="str">
        <f t="shared" si="44"/>
        <v/>
      </c>
      <c r="K46" s="17" t="str">
        <f t="shared" si="45"/>
        <v/>
      </c>
      <c r="L46" s="17" t="str">
        <f t="shared" si="45"/>
        <v/>
      </c>
      <c r="O46" s="18" t="str">
        <f>IF($D46="","",VLOOKUP($D46,申込用紙①!$D$15:$M$54,10,FALSE))</f>
        <v/>
      </c>
      <c r="P46" s="18" t="str">
        <f>IF($I46="","",VLOOKUP($I46,申込用紙①!$D$15:$M$54,10,FALSE))</f>
        <v/>
      </c>
      <c r="Q46" s="19">
        <v>5</v>
      </c>
      <c r="R46" s="18" t="str">
        <f>IF($O46="","",VLOOKUP($C$40,コード一覧!$E$5:$F$21,2,FALSE))</f>
        <v/>
      </c>
      <c r="S46" s="18" t="str">
        <f t="shared" si="46"/>
        <v/>
      </c>
      <c r="T46" s="18" t="str">
        <f>IF($O46="","",VLOOKUP($O46,申込用紙①!$A$15:$K$54,T$4,FALSE))</f>
        <v/>
      </c>
      <c r="U46" s="18" t="str">
        <f>IF($O46="","",VLOOKUP($O46,申込用紙①!$A$15:$K$54,U$4,FALSE))</f>
        <v/>
      </c>
      <c r="V46" s="18" t="str">
        <f>IF($O46="","",DBCS(VLOOKUP($O46,申込用紙①!$A$15:$K$54,V$4,FALSE)))</f>
        <v/>
      </c>
      <c r="W46" s="18" t="str">
        <f>IF($O46="","",DBCS(VLOOKUP($O46,申込用紙①!$A$15:$K$54,W$4,FALSE)))</f>
        <v/>
      </c>
      <c r="X46" s="18" t="str">
        <f>IF($O46="","",VLOOKUP($O46,申込用紙①!$A$15:$K$54,X$4,FALSE))</f>
        <v/>
      </c>
      <c r="Y46" s="18" t="str">
        <f>IF($O46="","",VLOOKUP($O46,申込用紙①!$A$15:$K$54,Y$4,FALSE))</f>
        <v/>
      </c>
      <c r="Z46" s="18" t="str">
        <f>IF($O46="","",VLOOKUP($O46,申込用紙①!$A$15:$K$54,Z$4,FALSE))</f>
        <v/>
      </c>
      <c r="AA46" s="18" t="str">
        <f>IF($O46="","",VLOOKUP($O46,申込用紙①!$A$15:$K$54,AA$4,FALSE))</f>
        <v/>
      </c>
      <c r="AB46" s="18" t="str">
        <f>IF($O46="","",VLOOKUP($O46,申込用紙①!$A$15:$K$54,AB$4,FALSE))</f>
        <v/>
      </c>
      <c r="AC46" s="18" t="str">
        <f>IF($O46="","",VLOOKUP($O46,申込用紙①!$A$15:$K$54,AC$4,FALSE))</f>
        <v/>
      </c>
      <c r="AD46" s="18" t="str">
        <f>IF($P46="","",VLOOKUP($P46,申込用紙①!$A$15:$K$54,AD$4,FALSE))</f>
        <v/>
      </c>
      <c r="AE46" s="18" t="str">
        <f>IF($P46="","",VLOOKUP($P46,申込用紙①!$A$15:$K$54,AE$4,FALSE))</f>
        <v/>
      </c>
      <c r="AF46" s="18" t="str">
        <f>IF($P46="","",DBCS(VLOOKUP($P46,申込用紙①!$A$15:$K$54,AF$4,FALSE)))</f>
        <v/>
      </c>
      <c r="AG46" s="18" t="str">
        <f>IF($P46="","",DBCS(VLOOKUP($P46,申込用紙①!$A$15:$K$54,AG$4,FALSE)))</f>
        <v/>
      </c>
      <c r="AH46" s="18" t="str">
        <f>IF($P46="","",VLOOKUP($P46,申込用紙①!$A$15:$K$54,AH$4,FALSE))</f>
        <v/>
      </c>
      <c r="AI46" s="18" t="str">
        <f>IF($P46="","",VLOOKUP($P46,申込用紙①!$A$15:$K$54,AI$4,FALSE))</f>
        <v/>
      </c>
      <c r="AJ46" s="18" t="str">
        <f>IF($P46="","",VLOOKUP($P46,申込用紙①!$A$15:$K$54,AJ$4,FALSE))</f>
        <v/>
      </c>
      <c r="AK46" s="18" t="str">
        <f>IF($P46="","",VLOOKUP($P46,申込用紙①!$A$15:$K$54,AK$4,FALSE))</f>
        <v/>
      </c>
      <c r="AL46" s="18" t="str">
        <f>IF($P46="","",VLOOKUP($P46,申込用紙①!$A$15:$K$54,AL$4,FALSE))</f>
        <v/>
      </c>
      <c r="AM46" s="18" t="str">
        <f>IF($P46="","",VLOOKUP($P46,申込用紙①!$A$15:$K$54,AM$4,FALSE))</f>
        <v/>
      </c>
    </row>
    <row r="47" spans="1:39" x14ac:dyDescent="0.4">
      <c r="B47" s="5">
        <v>6</v>
      </c>
      <c r="C47" s="3" t="str">
        <f>IF($D47="","",$U47)</f>
        <v/>
      </c>
      <c r="D47" s="16"/>
      <c r="E47" s="3" t="str">
        <f>IF($D47="","",$V47)</f>
        <v/>
      </c>
      <c r="F47" s="17" t="str">
        <f>IF($D47="","",$Y47)</f>
        <v/>
      </c>
      <c r="G47" s="17"/>
      <c r="H47" s="3" t="str">
        <f>IF($I47="","",$AE47)</f>
        <v/>
      </c>
      <c r="I47" s="16"/>
      <c r="J47" s="3" t="str">
        <f>IF($I47="","",$AF47)</f>
        <v/>
      </c>
      <c r="K47" s="17" t="str">
        <f>IF($I47="","",$AI47)</f>
        <v/>
      </c>
      <c r="L47" s="17" t="str">
        <f>IF($I47="","",$AI47)</f>
        <v/>
      </c>
      <c r="O47" s="18" t="str">
        <f>IF($D47="","",VLOOKUP($D47,申込用紙①!$D$15:$M$54,10,FALSE))</f>
        <v/>
      </c>
      <c r="P47" s="18" t="str">
        <f>IF($I47="","",VLOOKUP($I47,申込用紙①!$D$15:$M$54,10,FALSE))</f>
        <v/>
      </c>
      <c r="Q47" s="19">
        <v>6</v>
      </c>
      <c r="R47" s="18" t="str">
        <f>IF($O47="","",VLOOKUP($C$40,コード一覧!$E$5:$F$21,2,FALSE))</f>
        <v/>
      </c>
      <c r="S47" s="18" t="str">
        <f t="shared" si="46"/>
        <v/>
      </c>
      <c r="T47" s="18" t="str">
        <f>IF($O47="","",VLOOKUP($O47,申込用紙①!$A$15:$K$54,T$4,FALSE))</f>
        <v/>
      </c>
      <c r="U47" s="18" t="str">
        <f>IF($O47="","",VLOOKUP($O47,申込用紙①!$A$15:$K$54,U$4,FALSE))</f>
        <v/>
      </c>
      <c r="V47" s="18" t="str">
        <f>IF($O47="","",DBCS(VLOOKUP($O47,申込用紙①!$A$15:$K$54,V$4,FALSE)))</f>
        <v/>
      </c>
      <c r="W47" s="18" t="str">
        <f>IF($O47="","",DBCS(VLOOKUP($O47,申込用紙①!$A$15:$K$54,W$4,FALSE)))</f>
        <v/>
      </c>
      <c r="X47" s="18" t="str">
        <f>IF($O47="","",VLOOKUP($O47,申込用紙①!$A$15:$K$54,X$4,FALSE))</f>
        <v/>
      </c>
      <c r="Y47" s="18" t="str">
        <f>IF($O47="","",VLOOKUP($O47,申込用紙①!$A$15:$K$54,Y$4,FALSE))</f>
        <v/>
      </c>
      <c r="Z47" s="18" t="str">
        <f>IF($O47="","",VLOOKUP($O47,申込用紙①!$A$15:$K$54,Z$4,FALSE))</f>
        <v/>
      </c>
      <c r="AA47" s="18" t="str">
        <f>IF($O47="","",VLOOKUP($O47,申込用紙①!$A$15:$K$54,AA$4,FALSE))</f>
        <v/>
      </c>
      <c r="AB47" s="18" t="str">
        <f>IF($O47="","",VLOOKUP($O47,申込用紙①!$A$15:$K$54,AB$4,FALSE))</f>
        <v/>
      </c>
      <c r="AC47" s="18" t="str">
        <f>IF($O47="","",VLOOKUP($O47,申込用紙①!$A$15:$K$54,AC$4,FALSE))</f>
        <v/>
      </c>
      <c r="AD47" s="18" t="str">
        <f>IF($P47="","",VLOOKUP($P47,申込用紙①!$A$15:$K$54,AD$4,FALSE))</f>
        <v/>
      </c>
      <c r="AE47" s="18" t="str">
        <f>IF($P47="","",VLOOKUP($P47,申込用紙①!$A$15:$K$54,AE$4,FALSE))</f>
        <v/>
      </c>
      <c r="AF47" s="18" t="str">
        <f>IF($P47="","",DBCS(VLOOKUP($P47,申込用紙①!$A$15:$K$54,AF$4,FALSE)))</f>
        <v/>
      </c>
      <c r="AG47" s="18" t="str">
        <f>IF($P47="","",DBCS(VLOOKUP($P47,申込用紙①!$A$15:$K$54,AG$4,FALSE)))</f>
        <v/>
      </c>
      <c r="AH47" s="18" t="str">
        <f>IF($P47="","",VLOOKUP($P47,申込用紙①!$A$15:$K$54,AH$4,FALSE))</f>
        <v/>
      </c>
      <c r="AI47" s="18" t="str">
        <f>IF($P47="","",VLOOKUP($P47,申込用紙①!$A$15:$K$54,AI$4,FALSE))</f>
        <v/>
      </c>
      <c r="AJ47" s="18" t="str">
        <f>IF($P47="","",VLOOKUP($P47,申込用紙①!$A$15:$K$54,AJ$4,FALSE))</f>
        <v/>
      </c>
      <c r="AK47" s="18" t="str">
        <f>IF($P47="","",VLOOKUP($P47,申込用紙①!$A$15:$K$54,AK$4,FALSE))</f>
        <v/>
      </c>
      <c r="AL47" s="18" t="str">
        <f>IF($P47="","",VLOOKUP($P47,申込用紙①!$A$15:$K$54,AL$4,FALSE))</f>
        <v/>
      </c>
      <c r="AM47" s="18" t="str">
        <f>IF($P47="","",VLOOKUP($P47,申込用紙①!$A$15:$K$54,AM$4,FALSE))</f>
        <v/>
      </c>
    </row>
    <row r="48" spans="1:39" x14ac:dyDescent="0.4">
      <c r="B48" s="5">
        <v>7</v>
      </c>
      <c r="C48" s="3" t="str">
        <f t="shared" ref="C48:C51" si="47">IF($D48="","",$U48)</f>
        <v/>
      </c>
      <c r="D48" s="16"/>
      <c r="E48" s="3" t="str">
        <f t="shared" ref="E48:E51" si="48">IF($D48="","",$V48)</f>
        <v/>
      </c>
      <c r="F48" s="17" t="str">
        <f t="shared" ref="F48:F51" si="49">IF($D48="","",$Y48)</f>
        <v/>
      </c>
      <c r="G48" s="17"/>
      <c r="H48" s="3" t="str">
        <f t="shared" ref="H48:H51" si="50">IF($I48="","",$AE48)</f>
        <v/>
      </c>
      <c r="I48" s="16"/>
      <c r="J48" s="3" t="str">
        <f t="shared" ref="J48:J51" si="51">IF($I48="","",$AF48)</f>
        <v/>
      </c>
      <c r="K48" s="17" t="str">
        <f t="shared" ref="K48:L51" si="52">IF($I48="","",$AI48)</f>
        <v/>
      </c>
      <c r="L48" s="17" t="str">
        <f t="shared" si="52"/>
        <v/>
      </c>
      <c r="O48" s="18" t="str">
        <f>IF($D48="","",VLOOKUP($D48,申込用紙①!$D$15:$M$54,10,FALSE))</f>
        <v/>
      </c>
      <c r="P48" s="18" t="str">
        <f>IF($I48="","",VLOOKUP($I48,申込用紙①!$D$15:$M$54,10,FALSE))</f>
        <v/>
      </c>
      <c r="Q48" s="19">
        <v>7</v>
      </c>
      <c r="R48" s="18" t="str">
        <f>IF($O48="","",VLOOKUP($C$40,コード一覧!$E$5:$F$21,2,FALSE))</f>
        <v/>
      </c>
      <c r="S48" s="18" t="str">
        <f t="shared" si="46"/>
        <v/>
      </c>
      <c r="T48" s="18" t="str">
        <f>IF($O48="","",VLOOKUP($O48,申込用紙①!$A$15:$K$54,T$4,FALSE))</f>
        <v/>
      </c>
      <c r="U48" s="18" t="str">
        <f>IF($O48="","",VLOOKUP($O48,申込用紙①!$A$15:$K$54,U$4,FALSE))</f>
        <v/>
      </c>
      <c r="V48" s="18" t="str">
        <f>IF($O48="","",DBCS(VLOOKUP($O48,申込用紙①!$A$15:$K$54,V$4,FALSE)))</f>
        <v/>
      </c>
      <c r="W48" s="18" t="str">
        <f>IF($O48="","",DBCS(VLOOKUP($O48,申込用紙①!$A$15:$K$54,W$4,FALSE)))</f>
        <v/>
      </c>
      <c r="X48" s="18" t="str">
        <f>IF($O48="","",VLOOKUP($O48,申込用紙①!$A$15:$K$54,X$4,FALSE))</f>
        <v/>
      </c>
      <c r="Y48" s="18" t="str">
        <f>IF($O48="","",VLOOKUP($O48,申込用紙①!$A$15:$K$54,Y$4,FALSE))</f>
        <v/>
      </c>
      <c r="Z48" s="18" t="str">
        <f>IF($O48="","",VLOOKUP($O48,申込用紙①!$A$15:$K$54,Z$4,FALSE))</f>
        <v/>
      </c>
      <c r="AA48" s="18" t="str">
        <f>IF($O48="","",VLOOKUP($O48,申込用紙①!$A$15:$K$54,AA$4,FALSE))</f>
        <v/>
      </c>
      <c r="AB48" s="18" t="str">
        <f>IF($O48="","",VLOOKUP($O48,申込用紙①!$A$15:$K$54,AB$4,FALSE))</f>
        <v/>
      </c>
      <c r="AC48" s="18" t="str">
        <f>IF($O48="","",VLOOKUP($O48,申込用紙①!$A$15:$K$54,AC$4,FALSE))</f>
        <v/>
      </c>
      <c r="AD48" s="18" t="str">
        <f>IF($P48="","",VLOOKUP($P48,申込用紙①!$A$15:$K$54,AD$4,FALSE))</f>
        <v/>
      </c>
      <c r="AE48" s="18" t="str">
        <f>IF($P48="","",VLOOKUP($P48,申込用紙①!$A$15:$K$54,AE$4,FALSE))</f>
        <v/>
      </c>
      <c r="AF48" s="18" t="str">
        <f>IF($P48="","",DBCS(VLOOKUP($P48,申込用紙①!$A$15:$K$54,AF$4,FALSE)))</f>
        <v/>
      </c>
      <c r="AG48" s="18" t="str">
        <f>IF($P48="","",DBCS(VLOOKUP($P48,申込用紙①!$A$15:$K$54,AG$4,FALSE)))</f>
        <v/>
      </c>
      <c r="AH48" s="18" t="str">
        <f>IF($P48="","",VLOOKUP($P48,申込用紙①!$A$15:$K$54,AH$4,FALSE))</f>
        <v/>
      </c>
      <c r="AI48" s="18" t="str">
        <f>IF($P48="","",VLOOKUP($P48,申込用紙①!$A$15:$K$54,AI$4,FALSE))</f>
        <v/>
      </c>
      <c r="AJ48" s="18" t="str">
        <f>IF($P48="","",VLOOKUP($P48,申込用紙①!$A$15:$K$54,AJ$4,FALSE))</f>
        <v/>
      </c>
      <c r="AK48" s="18" t="str">
        <f>IF($P48="","",VLOOKUP($P48,申込用紙①!$A$15:$K$54,AK$4,FALSE))</f>
        <v/>
      </c>
      <c r="AL48" s="18" t="str">
        <f>IF($P48="","",VLOOKUP($P48,申込用紙①!$A$15:$K$54,AL$4,FALSE))</f>
        <v/>
      </c>
      <c r="AM48" s="18" t="str">
        <f>IF($P48="","",VLOOKUP($P48,申込用紙①!$A$15:$K$54,AM$4,FALSE))</f>
        <v/>
      </c>
    </row>
    <row r="49" spans="2:39" x14ac:dyDescent="0.4">
      <c r="B49" s="5">
        <v>8</v>
      </c>
      <c r="C49" s="3" t="str">
        <f t="shared" si="47"/>
        <v/>
      </c>
      <c r="D49" s="16"/>
      <c r="E49" s="3" t="str">
        <f t="shared" si="48"/>
        <v/>
      </c>
      <c r="F49" s="17" t="str">
        <f t="shared" si="49"/>
        <v/>
      </c>
      <c r="G49" s="17"/>
      <c r="H49" s="3" t="str">
        <f t="shared" si="50"/>
        <v/>
      </c>
      <c r="I49" s="16"/>
      <c r="J49" s="3" t="str">
        <f t="shared" si="51"/>
        <v/>
      </c>
      <c r="K49" s="17" t="str">
        <f t="shared" si="52"/>
        <v/>
      </c>
      <c r="L49" s="17" t="str">
        <f t="shared" si="52"/>
        <v/>
      </c>
      <c r="O49" s="18" t="str">
        <f>IF($D49="","",VLOOKUP($D49,申込用紙①!$D$15:$M$54,10,FALSE))</f>
        <v/>
      </c>
      <c r="P49" s="18" t="str">
        <f>IF($I49="","",VLOOKUP($I49,申込用紙①!$D$15:$M$54,10,FALSE))</f>
        <v/>
      </c>
      <c r="Q49" s="19">
        <v>8</v>
      </c>
      <c r="R49" s="18" t="str">
        <f>IF($O49="","",VLOOKUP($C$40,コード一覧!$E$5:$F$21,2,FALSE))</f>
        <v/>
      </c>
      <c r="S49" s="18" t="str">
        <f t="shared" si="46"/>
        <v/>
      </c>
      <c r="T49" s="18" t="str">
        <f>IF($O49="","",VLOOKUP($O49,申込用紙①!$A$15:$K$54,T$4,FALSE))</f>
        <v/>
      </c>
      <c r="U49" s="18" t="str">
        <f>IF($O49="","",VLOOKUP($O49,申込用紙①!$A$15:$K$54,U$4,FALSE))</f>
        <v/>
      </c>
      <c r="V49" s="18" t="str">
        <f>IF($O49="","",DBCS(VLOOKUP($O49,申込用紙①!$A$15:$K$54,V$4,FALSE)))</f>
        <v/>
      </c>
      <c r="W49" s="18" t="str">
        <f>IF($O49="","",DBCS(VLOOKUP($O49,申込用紙①!$A$15:$K$54,W$4,FALSE)))</f>
        <v/>
      </c>
      <c r="X49" s="18" t="str">
        <f>IF($O49="","",VLOOKUP($O49,申込用紙①!$A$15:$K$54,X$4,FALSE))</f>
        <v/>
      </c>
      <c r="Y49" s="18" t="str">
        <f>IF($O49="","",VLOOKUP($O49,申込用紙①!$A$15:$K$54,Y$4,FALSE))</f>
        <v/>
      </c>
      <c r="Z49" s="18" t="str">
        <f>IF($O49="","",VLOOKUP($O49,申込用紙①!$A$15:$K$54,Z$4,FALSE))</f>
        <v/>
      </c>
      <c r="AA49" s="18" t="str">
        <f>IF($O49="","",VLOOKUP($O49,申込用紙①!$A$15:$K$54,AA$4,FALSE))</f>
        <v/>
      </c>
      <c r="AB49" s="18" t="str">
        <f>IF($O49="","",VLOOKUP($O49,申込用紙①!$A$15:$K$54,AB$4,FALSE))</f>
        <v/>
      </c>
      <c r="AC49" s="18" t="str">
        <f>IF($O49="","",VLOOKUP($O49,申込用紙①!$A$15:$K$54,AC$4,FALSE))</f>
        <v/>
      </c>
      <c r="AD49" s="18" t="str">
        <f>IF($P49="","",VLOOKUP($P49,申込用紙①!$A$15:$K$54,AD$4,FALSE))</f>
        <v/>
      </c>
      <c r="AE49" s="18" t="str">
        <f>IF($P49="","",VLOOKUP($P49,申込用紙①!$A$15:$K$54,AE$4,FALSE))</f>
        <v/>
      </c>
      <c r="AF49" s="18" t="str">
        <f>IF($P49="","",DBCS(VLOOKUP($P49,申込用紙①!$A$15:$K$54,AF$4,FALSE)))</f>
        <v/>
      </c>
      <c r="AG49" s="18" t="str">
        <f>IF($P49="","",DBCS(VLOOKUP($P49,申込用紙①!$A$15:$K$54,AG$4,FALSE)))</f>
        <v/>
      </c>
      <c r="AH49" s="18" t="str">
        <f>IF($P49="","",VLOOKUP($P49,申込用紙①!$A$15:$K$54,AH$4,FALSE))</f>
        <v/>
      </c>
      <c r="AI49" s="18" t="str">
        <f>IF($P49="","",VLOOKUP($P49,申込用紙①!$A$15:$K$54,AI$4,FALSE))</f>
        <v/>
      </c>
      <c r="AJ49" s="18" t="str">
        <f>IF($P49="","",VLOOKUP($P49,申込用紙①!$A$15:$K$54,AJ$4,FALSE))</f>
        <v/>
      </c>
      <c r="AK49" s="18" t="str">
        <f>IF($P49="","",VLOOKUP($P49,申込用紙①!$A$15:$K$54,AK$4,FALSE))</f>
        <v/>
      </c>
      <c r="AL49" s="18" t="str">
        <f>IF($P49="","",VLOOKUP($P49,申込用紙①!$A$15:$K$54,AL$4,FALSE))</f>
        <v/>
      </c>
      <c r="AM49" s="18" t="str">
        <f>IF($P49="","",VLOOKUP($P49,申込用紙①!$A$15:$K$54,AM$4,FALSE))</f>
        <v/>
      </c>
    </row>
    <row r="50" spans="2:39" x14ac:dyDescent="0.4">
      <c r="B50" s="5">
        <v>9</v>
      </c>
      <c r="C50" s="3" t="str">
        <f t="shared" si="47"/>
        <v/>
      </c>
      <c r="D50" s="16"/>
      <c r="E50" s="3" t="str">
        <f t="shared" si="48"/>
        <v/>
      </c>
      <c r="F50" s="17" t="str">
        <f t="shared" si="49"/>
        <v/>
      </c>
      <c r="G50" s="17"/>
      <c r="H50" s="3" t="str">
        <f t="shared" si="50"/>
        <v/>
      </c>
      <c r="I50" s="16"/>
      <c r="J50" s="3" t="str">
        <f t="shared" si="51"/>
        <v/>
      </c>
      <c r="K50" s="17" t="str">
        <f t="shared" si="52"/>
        <v/>
      </c>
      <c r="L50" s="17" t="str">
        <f t="shared" si="52"/>
        <v/>
      </c>
      <c r="O50" s="18" t="str">
        <f>IF($D50="","",VLOOKUP($D50,申込用紙①!$D$15:$M$54,10,FALSE))</f>
        <v/>
      </c>
      <c r="P50" s="18" t="str">
        <f>IF($I50="","",VLOOKUP($I50,申込用紙①!$D$15:$M$54,10,FALSE))</f>
        <v/>
      </c>
      <c r="Q50" s="19">
        <v>9</v>
      </c>
      <c r="R50" s="18" t="str">
        <f>IF($O50="","",VLOOKUP($C$40,コード一覧!$E$5:$F$21,2,FALSE))</f>
        <v/>
      </c>
      <c r="S50" s="18" t="str">
        <f t="shared" si="46"/>
        <v/>
      </c>
      <c r="T50" s="18" t="str">
        <f>IF($O50="","",VLOOKUP($O50,申込用紙①!$A$15:$K$54,T$4,FALSE))</f>
        <v/>
      </c>
      <c r="U50" s="18" t="str">
        <f>IF($O50="","",VLOOKUP($O50,申込用紙①!$A$15:$K$54,U$4,FALSE))</f>
        <v/>
      </c>
      <c r="V50" s="18" t="str">
        <f>IF($O50="","",DBCS(VLOOKUP($O50,申込用紙①!$A$15:$K$54,V$4,FALSE)))</f>
        <v/>
      </c>
      <c r="W50" s="18" t="str">
        <f>IF($O50="","",DBCS(VLOOKUP($O50,申込用紙①!$A$15:$K$54,W$4,FALSE)))</f>
        <v/>
      </c>
      <c r="X50" s="18" t="str">
        <f>IF($O50="","",VLOOKUP($O50,申込用紙①!$A$15:$K$54,X$4,FALSE))</f>
        <v/>
      </c>
      <c r="Y50" s="18" t="str">
        <f>IF($O50="","",VLOOKUP($O50,申込用紙①!$A$15:$K$54,Y$4,FALSE))</f>
        <v/>
      </c>
      <c r="Z50" s="18" t="str">
        <f>IF($O50="","",VLOOKUP($O50,申込用紙①!$A$15:$K$54,Z$4,FALSE))</f>
        <v/>
      </c>
      <c r="AA50" s="18" t="str">
        <f>IF($O50="","",VLOOKUP($O50,申込用紙①!$A$15:$K$54,AA$4,FALSE))</f>
        <v/>
      </c>
      <c r="AB50" s="18" t="str">
        <f>IF($O50="","",VLOOKUP($O50,申込用紙①!$A$15:$K$54,AB$4,FALSE))</f>
        <v/>
      </c>
      <c r="AC50" s="18" t="str">
        <f>IF($O50="","",VLOOKUP($O50,申込用紙①!$A$15:$K$54,AC$4,FALSE))</f>
        <v/>
      </c>
      <c r="AD50" s="18" t="str">
        <f>IF($P50="","",VLOOKUP($P50,申込用紙①!$A$15:$K$54,AD$4,FALSE))</f>
        <v/>
      </c>
      <c r="AE50" s="18" t="str">
        <f>IF($P50="","",VLOOKUP($P50,申込用紙①!$A$15:$K$54,AE$4,FALSE))</f>
        <v/>
      </c>
      <c r="AF50" s="18" t="str">
        <f>IF($P50="","",DBCS(VLOOKUP($P50,申込用紙①!$A$15:$K$54,AF$4,FALSE)))</f>
        <v/>
      </c>
      <c r="AG50" s="18" t="str">
        <f>IF($P50="","",DBCS(VLOOKUP($P50,申込用紙①!$A$15:$K$54,AG$4,FALSE)))</f>
        <v/>
      </c>
      <c r="AH50" s="18" t="str">
        <f>IF($P50="","",VLOOKUP($P50,申込用紙①!$A$15:$K$54,AH$4,FALSE))</f>
        <v/>
      </c>
      <c r="AI50" s="18" t="str">
        <f>IF($P50="","",VLOOKUP($P50,申込用紙①!$A$15:$K$54,AI$4,FALSE))</f>
        <v/>
      </c>
      <c r="AJ50" s="18" t="str">
        <f>IF($P50="","",VLOOKUP($P50,申込用紙①!$A$15:$K$54,AJ$4,FALSE))</f>
        <v/>
      </c>
      <c r="AK50" s="18" t="str">
        <f>IF($P50="","",VLOOKUP($P50,申込用紙①!$A$15:$K$54,AK$4,FALSE))</f>
        <v/>
      </c>
      <c r="AL50" s="18" t="str">
        <f>IF($P50="","",VLOOKUP($P50,申込用紙①!$A$15:$K$54,AL$4,FALSE))</f>
        <v/>
      </c>
      <c r="AM50" s="18" t="str">
        <f>IF($P50="","",VLOOKUP($P50,申込用紙①!$A$15:$K$54,AM$4,FALSE))</f>
        <v/>
      </c>
    </row>
    <row r="51" spans="2:39" x14ac:dyDescent="0.4">
      <c r="B51" s="5">
        <v>10</v>
      </c>
      <c r="C51" s="3" t="str">
        <f t="shared" si="47"/>
        <v/>
      </c>
      <c r="D51" s="16"/>
      <c r="E51" s="3" t="str">
        <f t="shared" si="48"/>
        <v/>
      </c>
      <c r="F51" s="17" t="str">
        <f t="shared" si="49"/>
        <v/>
      </c>
      <c r="G51" s="17"/>
      <c r="H51" s="3" t="str">
        <f t="shared" si="50"/>
        <v/>
      </c>
      <c r="I51" s="16"/>
      <c r="J51" s="3" t="str">
        <f t="shared" si="51"/>
        <v/>
      </c>
      <c r="K51" s="17" t="str">
        <f t="shared" si="52"/>
        <v/>
      </c>
      <c r="L51" s="17" t="str">
        <f t="shared" si="52"/>
        <v/>
      </c>
      <c r="O51" s="18" t="str">
        <f>IF($D51="","",VLOOKUP($D51,申込用紙①!$D$15:$M$54,10,FALSE))</f>
        <v/>
      </c>
      <c r="P51" s="18" t="str">
        <f>IF($I51="","",VLOOKUP($I51,申込用紙①!$D$15:$M$54,10,FALSE))</f>
        <v/>
      </c>
      <c r="Q51" s="19">
        <v>10</v>
      </c>
      <c r="R51" s="18" t="str">
        <f>IF($O51="","",VLOOKUP($C$40,コード一覧!$E$5:$F$21,2,FALSE))</f>
        <v/>
      </c>
      <c r="S51" s="18" t="str">
        <f t="shared" si="46"/>
        <v/>
      </c>
      <c r="T51" s="18" t="str">
        <f>IF($O51="","",VLOOKUP($O51,申込用紙①!$A$15:$K$54,T$4,FALSE))</f>
        <v/>
      </c>
      <c r="U51" s="18" t="str">
        <f>IF($O51="","",VLOOKUP($O51,申込用紙①!$A$15:$K$54,U$4,FALSE))</f>
        <v/>
      </c>
      <c r="V51" s="18" t="str">
        <f>IF($O51="","",DBCS(VLOOKUP($O51,申込用紙①!$A$15:$K$54,V$4,FALSE)))</f>
        <v/>
      </c>
      <c r="W51" s="18" t="str">
        <f>IF($O51="","",DBCS(VLOOKUP($O51,申込用紙①!$A$15:$K$54,W$4,FALSE)))</f>
        <v/>
      </c>
      <c r="X51" s="18" t="str">
        <f>IF($O51="","",VLOOKUP($O51,申込用紙①!$A$15:$K$54,X$4,FALSE))</f>
        <v/>
      </c>
      <c r="Y51" s="18" t="str">
        <f>IF($O51="","",VLOOKUP($O51,申込用紙①!$A$15:$K$54,Y$4,FALSE))</f>
        <v/>
      </c>
      <c r="Z51" s="18" t="str">
        <f>IF($O51="","",VLOOKUP($O51,申込用紙①!$A$15:$K$54,Z$4,FALSE))</f>
        <v/>
      </c>
      <c r="AA51" s="18" t="str">
        <f>IF($O51="","",VLOOKUP($O51,申込用紙①!$A$15:$K$54,AA$4,FALSE))</f>
        <v/>
      </c>
      <c r="AB51" s="18" t="str">
        <f>IF($O51="","",VLOOKUP($O51,申込用紙①!$A$15:$K$54,AB$4,FALSE))</f>
        <v/>
      </c>
      <c r="AC51" s="18" t="str">
        <f>IF($O51="","",VLOOKUP($O51,申込用紙①!$A$15:$K$54,AC$4,FALSE))</f>
        <v/>
      </c>
      <c r="AD51" s="18" t="str">
        <f>IF($P51="","",VLOOKUP($P51,申込用紙①!$A$15:$K$54,AD$4,FALSE))</f>
        <v/>
      </c>
      <c r="AE51" s="18" t="str">
        <f>IF($P51="","",VLOOKUP($P51,申込用紙①!$A$15:$K$54,AE$4,FALSE))</f>
        <v/>
      </c>
      <c r="AF51" s="18" t="str">
        <f>IF($P51="","",DBCS(VLOOKUP($P51,申込用紙①!$A$15:$K$54,AF$4,FALSE)))</f>
        <v/>
      </c>
      <c r="AG51" s="18" t="str">
        <f>IF($P51="","",DBCS(VLOOKUP($P51,申込用紙①!$A$15:$K$54,AG$4,FALSE)))</f>
        <v/>
      </c>
      <c r="AH51" s="18" t="str">
        <f>IF($P51="","",VLOOKUP($P51,申込用紙①!$A$15:$K$54,AH$4,FALSE))</f>
        <v/>
      </c>
      <c r="AI51" s="18" t="str">
        <f>IF($P51="","",VLOOKUP($P51,申込用紙①!$A$15:$K$54,AI$4,FALSE))</f>
        <v/>
      </c>
      <c r="AJ51" s="18" t="str">
        <f>IF($P51="","",VLOOKUP($P51,申込用紙①!$A$15:$K$54,AJ$4,FALSE))</f>
        <v/>
      </c>
      <c r="AK51" s="18" t="str">
        <f>IF($P51="","",VLOOKUP($P51,申込用紙①!$A$15:$K$54,AK$4,FALSE))</f>
        <v/>
      </c>
      <c r="AL51" s="18" t="str">
        <f>IF($P51="","",VLOOKUP($P51,申込用紙①!$A$15:$K$54,AL$4,FALSE))</f>
        <v/>
      </c>
      <c r="AM51" s="18" t="str">
        <f>IF($P51="","",VLOOKUP($P51,申込用紙①!$A$15:$K$54,AM$4,FALSE))</f>
        <v/>
      </c>
    </row>
    <row r="52" spans="2:39" x14ac:dyDescent="0.4">
      <c r="B52" s="5">
        <v>11</v>
      </c>
      <c r="C52" s="3" t="str">
        <f>IF($D52="","",$U52)</f>
        <v/>
      </c>
      <c r="D52" s="16"/>
      <c r="E52" s="3" t="str">
        <f>IF($D52="","",$V52)</f>
        <v/>
      </c>
      <c r="F52" s="17" t="str">
        <f>IF($D52="","",$Y52)</f>
        <v/>
      </c>
      <c r="G52" s="17"/>
      <c r="H52" s="3" t="str">
        <f>IF($I52="","",$AE52)</f>
        <v/>
      </c>
      <c r="I52" s="16"/>
      <c r="J52" s="3" t="str">
        <f>IF($I52="","",$AF52)</f>
        <v/>
      </c>
      <c r="K52" s="17" t="str">
        <f>IF($I52="","",$AI52)</f>
        <v/>
      </c>
      <c r="L52" s="17" t="str">
        <f>IF($I52="","",$AI52)</f>
        <v/>
      </c>
      <c r="O52" s="18" t="str">
        <f>IF($D52="","",VLOOKUP($D52,申込用紙①!$D$15:$M$54,10,FALSE))</f>
        <v/>
      </c>
      <c r="P52" s="18" t="str">
        <f>IF($I52="","",VLOOKUP($I52,申込用紙①!$D$15:$M$54,10,FALSE))</f>
        <v/>
      </c>
      <c r="Q52" s="19">
        <v>11</v>
      </c>
      <c r="R52" s="18" t="str">
        <f>IF($O52="","",VLOOKUP($C$40,コード一覧!$E$5:$F$21,2,FALSE))</f>
        <v/>
      </c>
      <c r="S52" s="18" t="str">
        <f t="shared" si="46"/>
        <v/>
      </c>
      <c r="T52" s="18" t="str">
        <f>IF($O52="","",VLOOKUP($O52,申込用紙①!$A$15:$K$54,T$4,FALSE))</f>
        <v/>
      </c>
      <c r="U52" s="18" t="str">
        <f>IF($O52="","",VLOOKUP($O52,申込用紙①!$A$15:$K$54,U$4,FALSE))</f>
        <v/>
      </c>
      <c r="V52" s="18" t="str">
        <f>IF($O52="","",DBCS(VLOOKUP($O52,申込用紙①!$A$15:$K$54,V$4,FALSE)))</f>
        <v/>
      </c>
      <c r="W52" s="18" t="str">
        <f>IF($O52="","",DBCS(VLOOKUP($O52,申込用紙①!$A$15:$K$54,W$4,FALSE)))</f>
        <v/>
      </c>
      <c r="X52" s="18" t="str">
        <f>IF($O52="","",VLOOKUP($O52,申込用紙①!$A$15:$K$54,X$4,FALSE))</f>
        <v/>
      </c>
      <c r="Y52" s="18" t="str">
        <f>IF($O52="","",VLOOKUP($O52,申込用紙①!$A$15:$K$54,Y$4,FALSE))</f>
        <v/>
      </c>
      <c r="Z52" s="18" t="str">
        <f>IF($O52="","",VLOOKUP($O52,申込用紙①!$A$15:$K$54,Z$4,FALSE))</f>
        <v/>
      </c>
      <c r="AA52" s="18" t="str">
        <f>IF($O52="","",VLOOKUP($O52,申込用紙①!$A$15:$K$54,AA$4,FALSE))</f>
        <v/>
      </c>
      <c r="AB52" s="18" t="str">
        <f>IF($O52="","",VLOOKUP($O52,申込用紙①!$A$15:$K$54,AB$4,FALSE))</f>
        <v/>
      </c>
      <c r="AC52" s="18" t="str">
        <f>IF($O52="","",VLOOKUP($O52,申込用紙①!$A$15:$K$54,AC$4,FALSE))</f>
        <v/>
      </c>
      <c r="AD52" s="18" t="str">
        <f>IF($P52="","",VLOOKUP($P52,申込用紙①!$A$15:$K$54,AD$4,FALSE))</f>
        <v/>
      </c>
      <c r="AE52" s="18" t="str">
        <f>IF($P52="","",VLOOKUP($P52,申込用紙①!$A$15:$K$54,AE$4,FALSE))</f>
        <v/>
      </c>
      <c r="AF52" s="18" t="str">
        <f>IF($P52="","",DBCS(VLOOKUP($P52,申込用紙①!$A$15:$K$54,AF$4,FALSE)))</f>
        <v/>
      </c>
      <c r="AG52" s="18" t="str">
        <f>IF($P52="","",DBCS(VLOOKUP($P52,申込用紙①!$A$15:$K$54,AG$4,FALSE)))</f>
        <v/>
      </c>
      <c r="AH52" s="18" t="str">
        <f>IF($P52="","",VLOOKUP($P52,申込用紙①!$A$15:$K$54,AH$4,FALSE))</f>
        <v/>
      </c>
      <c r="AI52" s="18" t="str">
        <f>IF($P52="","",VLOOKUP($P52,申込用紙①!$A$15:$K$54,AI$4,FALSE))</f>
        <v/>
      </c>
      <c r="AJ52" s="18" t="str">
        <f>IF($P52="","",VLOOKUP($P52,申込用紙①!$A$15:$K$54,AJ$4,FALSE))</f>
        <v/>
      </c>
      <c r="AK52" s="18" t="str">
        <f>IF($P52="","",VLOOKUP($P52,申込用紙①!$A$15:$K$54,AK$4,FALSE))</f>
        <v/>
      </c>
      <c r="AL52" s="18" t="str">
        <f>IF($P52="","",VLOOKUP($P52,申込用紙①!$A$15:$K$54,AL$4,FALSE))</f>
        <v/>
      </c>
      <c r="AM52" s="18" t="str">
        <f>IF($P52="","",VLOOKUP($P52,申込用紙①!$A$15:$K$54,AM$4,FALSE))</f>
        <v/>
      </c>
    </row>
    <row r="53" spans="2:39" x14ac:dyDescent="0.4">
      <c r="B53" s="5">
        <v>12</v>
      </c>
      <c r="C53" s="3" t="str">
        <f t="shared" ref="C53:C56" si="53">IF($D53="","",$U53)</f>
        <v/>
      </c>
      <c r="D53" s="16"/>
      <c r="E53" s="3" t="str">
        <f t="shared" ref="E53:E56" si="54">IF($D53="","",$V53)</f>
        <v/>
      </c>
      <c r="F53" s="17" t="str">
        <f t="shared" ref="F53:F56" si="55">IF($D53="","",$Y53)</f>
        <v/>
      </c>
      <c r="G53" s="17"/>
      <c r="H53" s="3" t="str">
        <f t="shared" ref="H53:H56" si="56">IF($I53="","",$AE53)</f>
        <v/>
      </c>
      <c r="I53" s="16"/>
      <c r="J53" s="3" t="str">
        <f t="shared" ref="J53:J56" si="57">IF($I53="","",$AF53)</f>
        <v/>
      </c>
      <c r="K53" s="17" t="str">
        <f t="shared" ref="K53:L56" si="58">IF($I53="","",$AI53)</f>
        <v/>
      </c>
      <c r="L53" s="17" t="str">
        <f t="shared" si="58"/>
        <v/>
      </c>
      <c r="O53" s="18" t="str">
        <f>IF($D53="","",VLOOKUP($D53,申込用紙①!$D$15:$M$54,10,FALSE))</f>
        <v/>
      </c>
      <c r="P53" s="18" t="str">
        <f>IF($I53="","",VLOOKUP($I53,申込用紙①!$D$15:$M$54,10,FALSE))</f>
        <v/>
      </c>
      <c r="Q53" s="19">
        <v>12</v>
      </c>
      <c r="R53" s="18" t="str">
        <f>IF($O53="","",VLOOKUP($C$40,コード一覧!$E$5:$F$21,2,FALSE))</f>
        <v/>
      </c>
      <c r="S53" s="18" t="str">
        <f t="shared" si="46"/>
        <v/>
      </c>
      <c r="T53" s="18" t="str">
        <f>IF($O53="","",VLOOKUP($O53,申込用紙①!$A$15:$K$54,T$4,FALSE))</f>
        <v/>
      </c>
      <c r="U53" s="18" t="str">
        <f>IF($O53="","",VLOOKUP($O53,申込用紙①!$A$15:$K$54,U$4,FALSE))</f>
        <v/>
      </c>
      <c r="V53" s="18" t="str">
        <f>IF($O53="","",DBCS(VLOOKUP($O53,申込用紙①!$A$15:$K$54,V$4,FALSE)))</f>
        <v/>
      </c>
      <c r="W53" s="18" t="str">
        <f>IF($O53="","",DBCS(VLOOKUP($O53,申込用紙①!$A$15:$K$54,W$4,FALSE)))</f>
        <v/>
      </c>
      <c r="X53" s="18" t="str">
        <f>IF($O53="","",VLOOKUP($O53,申込用紙①!$A$15:$K$54,X$4,FALSE))</f>
        <v/>
      </c>
      <c r="Y53" s="18" t="str">
        <f>IF($O53="","",VLOOKUP($O53,申込用紙①!$A$15:$K$54,Y$4,FALSE))</f>
        <v/>
      </c>
      <c r="Z53" s="18" t="str">
        <f>IF($O53="","",VLOOKUP($O53,申込用紙①!$A$15:$K$54,Z$4,FALSE))</f>
        <v/>
      </c>
      <c r="AA53" s="18" t="str">
        <f>IF($O53="","",VLOOKUP($O53,申込用紙①!$A$15:$K$54,AA$4,FALSE))</f>
        <v/>
      </c>
      <c r="AB53" s="18" t="str">
        <f>IF($O53="","",VLOOKUP($O53,申込用紙①!$A$15:$K$54,AB$4,FALSE))</f>
        <v/>
      </c>
      <c r="AC53" s="18" t="str">
        <f>IF($O53="","",VLOOKUP($O53,申込用紙①!$A$15:$K$54,AC$4,FALSE))</f>
        <v/>
      </c>
      <c r="AD53" s="18" t="str">
        <f>IF($P53="","",VLOOKUP($P53,申込用紙①!$A$15:$K$54,AD$4,FALSE))</f>
        <v/>
      </c>
      <c r="AE53" s="18" t="str">
        <f>IF($P53="","",VLOOKUP($P53,申込用紙①!$A$15:$K$54,AE$4,FALSE))</f>
        <v/>
      </c>
      <c r="AF53" s="18" t="str">
        <f>IF($P53="","",DBCS(VLOOKUP($P53,申込用紙①!$A$15:$K$54,AF$4,FALSE)))</f>
        <v/>
      </c>
      <c r="AG53" s="18" t="str">
        <f>IF($P53="","",DBCS(VLOOKUP($P53,申込用紙①!$A$15:$K$54,AG$4,FALSE)))</f>
        <v/>
      </c>
      <c r="AH53" s="18" t="str">
        <f>IF($P53="","",VLOOKUP($P53,申込用紙①!$A$15:$K$54,AH$4,FALSE))</f>
        <v/>
      </c>
      <c r="AI53" s="18" t="str">
        <f>IF($P53="","",VLOOKUP($P53,申込用紙①!$A$15:$K$54,AI$4,FALSE))</f>
        <v/>
      </c>
      <c r="AJ53" s="18" t="str">
        <f>IF($P53="","",VLOOKUP($P53,申込用紙①!$A$15:$K$54,AJ$4,FALSE))</f>
        <v/>
      </c>
      <c r="AK53" s="18" t="str">
        <f>IF($P53="","",VLOOKUP($P53,申込用紙①!$A$15:$K$54,AK$4,FALSE))</f>
        <v/>
      </c>
      <c r="AL53" s="18" t="str">
        <f>IF($P53="","",VLOOKUP($P53,申込用紙①!$A$15:$K$54,AL$4,FALSE))</f>
        <v/>
      </c>
      <c r="AM53" s="18" t="str">
        <f>IF($P53="","",VLOOKUP($P53,申込用紙①!$A$15:$K$54,AM$4,FALSE))</f>
        <v/>
      </c>
    </row>
    <row r="54" spans="2:39" x14ac:dyDescent="0.4">
      <c r="B54" s="5">
        <v>13</v>
      </c>
      <c r="C54" s="3" t="str">
        <f t="shared" si="53"/>
        <v/>
      </c>
      <c r="D54" s="16"/>
      <c r="E54" s="3" t="str">
        <f t="shared" si="54"/>
        <v/>
      </c>
      <c r="F54" s="17" t="str">
        <f t="shared" si="55"/>
        <v/>
      </c>
      <c r="G54" s="17"/>
      <c r="H54" s="3" t="str">
        <f t="shared" si="56"/>
        <v/>
      </c>
      <c r="I54" s="16"/>
      <c r="J54" s="3" t="str">
        <f t="shared" si="57"/>
        <v/>
      </c>
      <c r="K54" s="17" t="str">
        <f t="shared" si="58"/>
        <v/>
      </c>
      <c r="L54" s="17" t="str">
        <f t="shared" si="58"/>
        <v/>
      </c>
      <c r="O54" s="18" t="str">
        <f>IF($D54="","",VLOOKUP($D54,申込用紙①!$D$15:$M$54,10,FALSE))</f>
        <v/>
      </c>
      <c r="P54" s="18" t="str">
        <f>IF($I54="","",VLOOKUP($I54,申込用紙①!$D$15:$M$54,10,FALSE))</f>
        <v/>
      </c>
      <c r="Q54" s="19">
        <v>13</v>
      </c>
      <c r="R54" s="18" t="str">
        <f>IF($O54="","",VLOOKUP($C$40,コード一覧!$E$5:$F$21,2,FALSE))</f>
        <v/>
      </c>
      <c r="S54" s="18" t="str">
        <f t="shared" si="46"/>
        <v/>
      </c>
      <c r="T54" s="18" t="str">
        <f>IF($O54="","",VLOOKUP($O54,申込用紙①!$A$15:$K$54,T$4,FALSE))</f>
        <v/>
      </c>
      <c r="U54" s="18" t="str">
        <f>IF($O54="","",VLOOKUP($O54,申込用紙①!$A$15:$K$54,U$4,FALSE))</f>
        <v/>
      </c>
      <c r="V54" s="18" t="str">
        <f>IF($O54="","",DBCS(VLOOKUP($O54,申込用紙①!$A$15:$K$54,V$4,FALSE)))</f>
        <v/>
      </c>
      <c r="W54" s="18" t="str">
        <f>IF($O54="","",DBCS(VLOOKUP($O54,申込用紙①!$A$15:$K$54,W$4,FALSE)))</f>
        <v/>
      </c>
      <c r="X54" s="18" t="str">
        <f>IF($O54="","",VLOOKUP($O54,申込用紙①!$A$15:$K$54,X$4,FALSE))</f>
        <v/>
      </c>
      <c r="Y54" s="18" t="str">
        <f>IF($O54="","",VLOOKUP($O54,申込用紙①!$A$15:$K$54,Y$4,FALSE))</f>
        <v/>
      </c>
      <c r="Z54" s="18" t="str">
        <f>IF($O54="","",VLOOKUP($O54,申込用紙①!$A$15:$K$54,Z$4,FALSE))</f>
        <v/>
      </c>
      <c r="AA54" s="18" t="str">
        <f>IF($O54="","",VLOOKUP($O54,申込用紙①!$A$15:$K$54,AA$4,FALSE))</f>
        <v/>
      </c>
      <c r="AB54" s="18" t="str">
        <f>IF($O54="","",VLOOKUP($O54,申込用紙①!$A$15:$K$54,AB$4,FALSE))</f>
        <v/>
      </c>
      <c r="AC54" s="18" t="str">
        <f>IF($O54="","",VLOOKUP($O54,申込用紙①!$A$15:$K$54,AC$4,FALSE))</f>
        <v/>
      </c>
      <c r="AD54" s="18" t="str">
        <f>IF($P54="","",VLOOKUP($P54,申込用紙①!$A$15:$K$54,AD$4,FALSE))</f>
        <v/>
      </c>
      <c r="AE54" s="18" t="str">
        <f>IF($P54="","",VLOOKUP($P54,申込用紙①!$A$15:$K$54,AE$4,FALSE))</f>
        <v/>
      </c>
      <c r="AF54" s="18" t="str">
        <f>IF($P54="","",DBCS(VLOOKUP($P54,申込用紙①!$A$15:$K$54,AF$4,FALSE)))</f>
        <v/>
      </c>
      <c r="AG54" s="18" t="str">
        <f>IF($P54="","",DBCS(VLOOKUP($P54,申込用紙①!$A$15:$K$54,AG$4,FALSE)))</f>
        <v/>
      </c>
      <c r="AH54" s="18" t="str">
        <f>IF($P54="","",VLOOKUP($P54,申込用紙①!$A$15:$K$54,AH$4,FALSE))</f>
        <v/>
      </c>
      <c r="AI54" s="18" t="str">
        <f>IF($P54="","",VLOOKUP($P54,申込用紙①!$A$15:$K$54,AI$4,FALSE))</f>
        <v/>
      </c>
      <c r="AJ54" s="18" t="str">
        <f>IF($P54="","",VLOOKUP($P54,申込用紙①!$A$15:$K$54,AJ$4,FALSE))</f>
        <v/>
      </c>
      <c r="AK54" s="18" t="str">
        <f>IF($P54="","",VLOOKUP($P54,申込用紙①!$A$15:$K$54,AK$4,FALSE))</f>
        <v/>
      </c>
      <c r="AL54" s="18" t="str">
        <f>IF($P54="","",VLOOKUP($P54,申込用紙①!$A$15:$K$54,AL$4,FALSE))</f>
        <v/>
      </c>
      <c r="AM54" s="18" t="str">
        <f>IF($P54="","",VLOOKUP($P54,申込用紙①!$A$15:$K$54,AM$4,FALSE))</f>
        <v/>
      </c>
    </row>
    <row r="55" spans="2:39" x14ac:dyDescent="0.4">
      <c r="B55" s="5">
        <v>14</v>
      </c>
      <c r="C55" s="3" t="str">
        <f t="shared" si="53"/>
        <v/>
      </c>
      <c r="D55" s="16"/>
      <c r="E55" s="3" t="str">
        <f t="shared" si="54"/>
        <v/>
      </c>
      <c r="F55" s="17" t="str">
        <f t="shared" si="55"/>
        <v/>
      </c>
      <c r="G55" s="17"/>
      <c r="H55" s="3" t="str">
        <f t="shared" si="56"/>
        <v/>
      </c>
      <c r="I55" s="16"/>
      <c r="J55" s="3" t="str">
        <f t="shared" si="57"/>
        <v/>
      </c>
      <c r="K55" s="17" t="str">
        <f t="shared" si="58"/>
        <v/>
      </c>
      <c r="L55" s="17" t="str">
        <f t="shared" si="58"/>
        <v/>
      </c>
      <c r="O55" s="18" t="str">
        <f>IF($D55="","",VLOOKUP($D55,申込用紙①!$D$15:$M$54,10,FALSE))</f>
        <v/>
      </c>
      <c r="P55" s="18" t="str">
        <f>IF($I55="","",VLOOKUP($I55,申込用紙①!$D$15:$M$54,10,FALSE))</f>
        <v/>
      </c>
      <c r="Q55" s="19">
        <v>14</v>
      </c>
      <c r="R55" s="18" t="str">
        <f>IF($O55="","",VLOOKUP($C$40,コード一覧!$E$5:$F$21,2,FALSE))</f>
        <v/>
      </c>
      <c r="S55" s="18" t="str">
        <f t="shared" si="46"/>
        <v/>
      </c>
      <c r="T55" s="18" t="str">
        <f>IF($O55="","",VLOOKUP($O55,申込用紙①!$A$15:$K$54,T$4,FALSE))</f>
        <v/>
      </c>
      <c r="U55" s="18" t="str">
        <f>IF($O55="","",VLOOKUP($O55,申込用紙①!$A$15:$K$54,U$4,FALSE))</f>
        <v/>
      </c>
      <c r="V55" s="18" t="str">
        <f>IF($O55="","",DBCS(VLOOKUP($O55,申込用紙①!$A$15:$K$54,V$4,FALSE)))</f>
        <v/>
      </c>
      <c r="W55" s="18" t="str">
        <f>IF($O55="","",DBCS(VLOOKUP($O55,申込用紙①!$A$15:$K$54,W$4,FALSE)))</f>
        <v/>
      </c>
      <c r="X55" s="18" t="str">
        <f>IF($O55="","",VLOOKUP($O55,申込用紙①!$A$15:$K$54,X$4,FALSE))</f>
        <v/>
      </c>
      <c r="Y55" s="18" t="str">
        <f>IF($O55="","",VLOOKUP($O55,申込用紙①!$A$15:$K$54,Y$4,FALSE))</f>
        <v/>
      </c>
      <c r="Z55" s="18" t="str">
        <f>IF($O55="","",VLOOKUP($O55,申込用紙①!$A$15:$K$54,Z$4,FALSE))</f>
        <v/>
      </c>
      <c r="AA55" s="18" t="str">
        <f>IF($O55="","",VLOOKUP($O55,申込用紙①!$A$15:$K$54,AA$4,FALSE))</f>
        <v/>
      </c>
      <c r="AB55" s="18" t="str">
        <f>IF($O55="","",VLOOKUP($O55,申込用紙①!$A$15:$K$54,AB$4,FALSE))</f>
        <v/>
      </c>
      <c r="AC55" s="18" t="str">
        <f>IF($O55="","",VLOOKUP($O55,申込用紙①!$A$15:$K$54,AC$4,FALSE))</f>
        <v/>
      </c>
      <c r="AD55" s="18" t="str">
        <f>IF($P55="","",VLOOKUP($P55,申込用紙①!$A$15:$K$54,AD$4,FALSE))</f>
        <v/>
      </c>
      <c r="AE55" s="18" t="str">
        <f>IF($P55="","",VLOOKUP($P55,申込用紙①!$A$15:$K$54,AE$4,FALSE))</f>
        <v/>
      </c>
      <c r="AF55" s="18" t="str">
        <f>IF($P55="","",DBCS(VLOOKUP($P55,申込用紙①!$A$15:$K$54,AF$4,FALSE)))</f>
        <v/>
      </c>
      <c r="AG55" s="18" t="str">
        <f>IF($P55="","",DBCS(VLOOKUP($P55,申込用紙①!$A$15:$K$54,AG$4,FALSE)))</f>
        <v/>
      </c>
      <c r="AH55" s="18" t="str">
        <f>IF($P55="","",VLOOKUP($P55,申込用紙①!$A$15:$K$54,AH$4,FALSE))</f>
        <v/>
      </c>
      <c r="AI55" s="18" t="str">
        <f>IF($P55="","",VLOOKUP($P55,申込用紙①!$A$15:$K$54,AI$4,FALSE))</f>
        <v/>
      </c>
      <c r="AJ55" s="18" t="str">
        <f>IF($P55="","",VLOOKUP($P55,申込用紙①!$A$15:$K$54,AJ$4,FALSE))</f>
        <v/>
      </c>
      <c r="AK55" s="18" t="str">
        <f>IF($P55="","",VLOOKUP($P55,申込用紙①!$A$15:$K$54,AK$4,FALSE))</f>
        <v/>
      </c>
      <c r="AL55" s="18" t="str">
        <f>IF($P55="","",VLOOKUP($P55,申込用紙①!$A$15:$K$54,AL$4,FALSE))</f>
        <v/>
      </c>
      <c r="AM55" s="18" t="str">
        <f>IF($P55="","",VLOOKUP($P55,申込用紙①!$A$15:$K$54,AM$4,FALSE))</f>
        <v/>
      </c>
    </row>
    <row r="56" spans="2:39" x14ac:dyDescent="0.4">
      <c r="B56" s="5">
        <v>15</v>
      </c>
      <c r="C56" s="3" t="str">
        <f t="shared" si="53"/>
        <v/>
      </c>
      <c r="D56" s="16"/>
      <c r="E56" s="3" t="str">
        <f t="shared" si="54"/>
        <v/>
      </c>
      <c r="F56" s="17" t="str">
        <f t="shared" si="55"/>
        <v/>
      </c>
      <c r="G56" s="17"/>
      <c r="H56" s="3" t="str">
        <f t="shared" si="56"/>
        <v/>
      </c>
      <c r="I56" s="16"/>
      <c r="J56" s="3" t="str">
        <f t="shared" si="57"/>
        <v/>
      </c>
      <c r="K56" s="17" t="str">
        <f t="shared" si="58"/>
        <v/>
      </c>
      <c r="L56" s="17" t="str">
        <f t="shared" si="58"/>
        <v/>
      </c>
      <c r="O56" s="18" t="str">
        <f>IF($D56="","",VLOOKUP($D56,申込用紙①!$D$15:$M$54,10,FALSE))</f>
        <v/>
      </c>
      <c r="P56" s="18" t="str">
        <f>IF($I56="","",VLOOKUP($I56,申込用紙①!$D$15:$M$54,10,FALSE))</f>
        <v/>
      </c>
      <c r="Q56" s="19">
        <v>15</v>
      </c>
      <c r="R56" s="18" t="str">
        <f>IF($O56="","",VLOOKUP($C$40,コード一覧!$E$5:$F$21,2,FALSE))</f>
        <v/>
      </c>
      <c r="S56" s="18" t="str">
        <f t="shared" si="46"/>
        <v/>
      </c>
      <c r="T56" s="18" t="str">
        <f>IF($O56="","",VLOOKUP($O56,申込用紙①!$A$15:$K$54,T$4,FALSE))</f>
        <v/>
      </c>
      <c r="U56" s="18" t="str">
        <f>IF($O56="","",VLOOKUP($O56,申込用紙①!$A$15:$K$54,U$4,FALSE))</f>
        <v/>
      </c>
      <c r="V56" s="18" t="str">
        <f>IF($O56="","",DBCS(VLOOKUP($O56,申込用紙①!$A$15:$K$54,V$4,FALSE)))</f>
        <v/>
      </c>
      <c r="W56" s="18" t="str">
        <f>IF($O56="","",DBCS(VLOOKUP($O56,申込用紙①!$A$15:$K$54,W$4,FALSE)))</f>
        <v/>
      </c>
      <c r="X56" s="18" t="str">
        <f>IF($O56="","",VLOOKUP($O56,申込用紙①!$A$15:$K$54,X$4,FALSE))</f>
        <v/>
      </c>
      <c r="Y56" s="18" t="str">
        <f>IF($O56="","",VLOOKUP($O56,申込用紙①!$A$15:$K$54,Y$4,FALSE))</f>
        <v/>
      </c>
      <c r="Z56" s="18" t="str">
        <f>IF($O56="","",VLOOKUP($O56,申込用紙①!$A$15:$K$54,Z$4,FALSE))</f>
        <v/>
      </c>
      <c r="AA56" s="18" t="str">
        <f>IF($O56="","",VLOOKUP($O56,申込用紙①!$A$15:$K$54,AA$4,FALSE))</f>
        <v/>
      </c>
      <c r="AB56" s="18" t="str">
        <f>IF($O56="","",VLOOKUP($O56,申込用紙①!$A$15:$K$54,AB$4,FALSE))</f>
        <v/>
      </c>
      <c r="AC56" s="18" t="str">
        <f>IF($O56="","",VLOOKUP($O56,申込用紙①!$A$15:$K$54,AC$4,FALSE))</f>
        <v/>
      </c>
      <c r="AD56" s="18" t="str">
        <f>IF($P56="","",VLOOKUP($P56,申込用紙①!$A$15:$K$54,AD$4,FALSE))</f>
        <v/>
      </c>
      <c r="AE56" s="18" t="str">
        <f>IF($P56="","",VLOOKUP($P56,申込用紙①!$A$15:$K$54,AE$4,FALSE))</f>
        <v/>
      </c>
      <c r="AF56" s="18" t="str">
        <f>IF($P56="","",DBCS(VLOOKUP($P56,申込用紙①!$A$15:$K$54,AF$4,FALSE)))</f>
        <v/>
      </c>
      <c r="AG56" s="18" t="str">
        <f>IF($P56="","",DBCS(VLOOKUP($P56,申込用紙①!$A$15:$K$54,AG$4,FALSE)))</f>
        <v/>
      </c>
      <c r="AH56" s="18" t="str">
        <f>IF($P56="","",VLOOKUP($P56,申込用紙①!$A$15:$K$54,AH$4,FALSE))</f>
        <v/>
      </c>
      <c r="AI56" s="18" t="str">
        <f>IF($P56="","",VLOOKUP($P56,申込用紙①!$A$15:$K$54,AI$4,FALSE))</f>
        <v/>
      </c>
      <c r="AJ56" s="18" t="str">
        <f>IF($P56="","",VLOOKUP($P56,申込用紙①!$A$15:$K$54,AJ$4,FALSE))</f>
        <v/>
      </c>
      <c r="AK56" s="18" t="str">
        <f>IF($P56="","",VLOOKUP($P56,申込用紙①!$A$15:$K$54,AK$4,FALSE))</f>
        <v/>
      </c>
      <c r="AL56" s="18" t="str">
        <f>IF($P56="","",VLOOKUP($P56,申込用紙①!$A$15:$K$54,AL$4,FALSE))</f>
        <v/>
      </c>
      <c r="AM56" s="18" t="str">
        <f>IF($P56="","",VLOOKUP($P56,申込用紙①!$A$15:$K$54,AM$4,FALSE))</f>
        <v/>
      </c>
    </row>
    <row r="57" spans="2:39" x14ac:dyDescent="0.4"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</sheetData>
  <sheetProtection sheet="1" objects="1" scenarios="1"/>
  <protectedRanges>
    <protectedRange sqref="C4:D4 I42:I56 C22:D22 C40:D40 I6:I20 D24:D38 I24:I38 D6:D20 D42:D56" name="範囲1"/>
  </protectedRanges>
  <mergeCells count="9">
    <mergeCell ref="A22:B22"/>
    <mergeCell ref="C22:D22"/>
    <mergeCell ref="A40:B40"/>
    <mergeCell ref="C40:D40"/>
    <mergeCell ref="B1:K1"/>
    <mergeCell ref="B2:K2"/>
    <mergeCell ref="B3:H3"/>
    <mergeCell ref="A4:B4"/>
    <mergeCell ref="C4:D4"/>
  </mergeCells>
  <phoneticPr fontId="2"/>
  <conditionalFormatting sqref="C4:D4 D6:D10 I6:I10">
    <cfRule type="cellIs" dxfId="6" priority="7" operator="equal">
      <formula>""</formula>
    </cfRule>
  </conditionalFormatting>
  <conditionalFormatting sqref="D11:D20 I11:I20">
    <cfRule type="cellIs" dxfId="5" priority="6" operator="equal">
      <formula>""</formula>
    </cfRule>
  </conditionalFormatting>
  <conditionalFormatting sqref="C22:D22 D24:D28 I24:I28">
    <cfRule type="cellIs" dxfId="4" priority="5" operator="equal">
      <formula>""</formula>
    </cfRule>
  </conditionalFormatting>
  <conditionalFormatting sqref="C40:D40 D42:D46 I42:I46">
    <cfRule type="cellIs" dxfId="3" priority="4" operator="equal">
      <formula>""</formula>
    </cfRule>
  </conditionalFormatting>
  <conditionalFormatting sqref="D47:D56 I47:I56">
    <cfRule type="cellIs" dxfId="2" priority="3" operator="equal">
      <formula>""</formula>
    </cfRule>
  </conditionalFormatting>
  <conditionalFormatting sqref="D29:D38 I29:I38">
    <cfRule type="cellIs" dxfId="1" priority="1" operator="equal">
      <formula>""</formula>
    </cfRule>
  </conditionalFormatting>
  <hyperlinks>
    <hyperlink ref="I3" location="'申込用紙②-1'!A1" display="→【No.1】へ" xr:uid="{C0EF088B-E922-411A-8786-A607B1FE95FC}"/>
    <hyperlink ref="J3" location="'申込用紙②-2'!A1" display="→【No.2】へ" xr:uid="{8F9DA7BA-18BC-4A41-A46A-8F8B0502E1C4}"/>
  </hyperlinks>
  <pageMargins left="0.59055118110236227" right="0.39370078740157483" top="0.78740157480314965" bottom="0.39370078740157483" header="0" footer="0"/>
  <pageSetup paperSize="9" scale="71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4842DF-538F-4CDB-A51B-6179DC9E151A}">
          <x14:formula1>
            <xm:f>申込用紙①!$D$14:$D$54</xm:f>
          </x14:formula1>
          <xm:sqref>I42:I56 D24:D38 D6:D20 D42:D56 I24:I38 I6:I20</xm:sqref>
        </x14:dataValidation>
        <x14:dataValidation type="list" allowBlank="1" showInputMessage="1" showErrorMessage="1" xr:uid="{9B1C829E-A28D-4EAD-971C-85CF3DC16DCB}">
          <x14:formula1>
            <xm:f>コード一覧!$E$4:$E$27</xm:f>
          </x14:formula1>
          <xm:sqref>C4:D4 C40:D40 C22:D22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5974-8D04-4583-83EF-9D6FF2F0AEA7}">
  <sheetPr>
    <pageSetUpPr fitToPage="1"/>
  </sheetPr>
  <dimension ref="A1:N48"/>
  <sheetViews>
    <sheetView showZeros="0" zoomScaleNormal="100" workbookViewId="0">
      <selection activeCell="A2" sqref="A2"/>
    </sheetView>
  </sheetViews>
  <sheetFormatPr defaultRowHeight="18.75" x14ac:dyDescent="0.4"/>
  <cols>
    <col min="1" max="1" width="5.125" customWidth="1"/>
    <col min="2" max="2" width="18.625" customWidth="1"/>
    <col min="3" max="3" width="8.625" customWidth="1"/>
    <col min="4" max="4" width="2.625" customWidth="1"/>
    <col min="5" max="5" width="5.125" customWidth="1"/>
    <col min="6" max="6" width="18.625" customWidth="1"/>
    <col min="7" max="7" width="8.625" customWidth="1"/>
    <col min="8" max="8" width="2.625" customWidth="1"/>
    <col min="9" max="9" width="5.125" customWidth="1"/>
    <col min="10" max="10" width="18.625" customWidth="1"/>
    <col min="11" max="11" width="8.625" customWidth="1"/>
    <col min="14" max="14" width="11" hidden="1" customWidth="1"/>
  </cols>
  <sheetData>
    <row r="1" spans="1:14" ht="21" customHeight="1" x14ac:dyDescent="0.4">
      <c r="A1" s="54" t="str">
        <f>申込用紙①!A1</f>
        <v>第４２回新潟県スポーツ少年団競技別交流大会　第３９回少林寺拳法大会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4" ht="18" customHeight="1" x14ac:dyDescent="0.4">
      <c r="B2" s="56" t="s">
        <v>259</v>
      </c>
    </row>
    <row r="3" spans="1:14" ht="18" customHeight="1" x14ac:dyDescent="0.4">
      <c r="A3" s="57" t="s">
        <v>237</v>
      </c>
      <c r="B3" s="31" t="s">
        <v>238</v>
      </c>
      <c r="C3" s="64">
        <f>申込用紙①!C4</f>
        <v>0</v>
      </c>
      <c r="D3" s="65"/>
      <c r="E3" s="65"/>
      <c r="F3" s="66" t="s">
        <v>205</v>
      </c>
      <c r="G3" s="66"/>
      <c r="H3" s="66"/>
      <c r="I3" s="67"/>
    </row>
    <row r="4" spans="1:14" ht="18" customHeight="1" x14ac:dyDescent="0.4">
      <c r="A4" s="57"/>
      <c r="B4" s="31" t="s">
        <v>239</v>
      </c>
      <c r="C4" s="58" t="str">
        <f>IF(申込用紙①!C5="","",申込用紙①!C5)</f>
        <v/>
      </c>
      <c r="D4" s="58"/>
      <c r="E4" s="58"/>
      <c r="F4" s="58"/>
      <c r="G4" s="58"/>
      <c r="H4" s="58"/>
      <c r="I4" s="58"/>
    </row>
    <row r="5" spans="1:14" ht="18" customHeight="1" x14ac:dyDescent="0.4">
      <c r="A5" s="57"/>
      <c r="B5" s="31" t="s">
        <v>240</v>
      </c>
      <c r="C5" s="58" t="str">
        <f>IF(申込用紙①!C6="","",申込用紙①!C6)</f>
        <v/>
      </c>
      <c r="D5" s="58"/>
      <c r="E5" s="58"/>
      <c r="F5" s="58"/>
      <c r="G5" s="58"/>
      <c r="H5" s="58"/>
      <c r="I5" s="58"/>
    </row>
    <row r="6" spans="1:14" ht="18" customHeight="1" x14ac:dyDescent="0.4">
      <c r="A6" s="57"/>
      <c r="B6" s="31" t="s">
        <v>257</v>
      </c>
      <c r="C6" s="58" t="str">
        <f>IF(申込用紙①!C7="","",申込用紙①!C7)</f>
        <v/>
      </c>
      <c r="D6" s="58"/>
      <c r="E6" s="58"/>
      <c r="F6" s="58"/>
      <c r="G6" s="58"/>
      <c r="H6" s="58"/>
      <c r="I6" s="58"/>
    </row>
    <row r="7" spans="1:14" ht="18" customHeight="1" x14ac:dyDescent="0.4">
      <c r="A7" s="57"/>
      <c r="B7" s="31" t="s">
        <v>153</v>
      </c>
      <c r="C7" s="58" t="str">
        <f>IF(申込用紙①!C8="","",申込用紙①!C8)</f>
        <v/>
      </c>
      <c r="D7" s="58"/>
      <c r="E7" s="58"/>
      <c r="F7" s="58"/>
      <c r="G7" s="58"/>
      <c r="H7" s="58"/>
      <c r="I7" s="58"/>
    </row>
    <row r="8" spans="1:14" ht="18" customHeight="1" x14ac:dyDescent="0.4"/>
    <row r="9" spans="1:14" ht="18" customHeight="1" x14ac:dyDescent="0.4">
      <c r="B9" s="56" t="s">
        <v>241</v>
      </c>
    </row>
    <row r="10" spans="1:14" ht="18" customHeight="1" x14ac:dyDescent="0.4">
      <c r="B10" s="59" t="s">
        <v>258</v>
      </c>
      <c r="C10" s="42"/>
      <c r="D10" s="42"/>
      <c r="E10" s="42"/>
      <c r="F10" s="42"/>
      <c r="G10" s="42"/>
      <c r="H10" s="42"/>
      <c r="I10" s="60">
        <f>申込用紙①!G7*2</f>
        <v>0</v>
      </c>
      <c r="J10" s="56" t="s">
        <v>242</v>
      </c>
      <c r="N10" s="61" t="s">
        <v>243</v>
      </c>
    </row>
    <row r="11" spans="1:14" x14ac:dyDescent="0.4">
      <c r="A11" s="30" t="s">
        <v>108</v>
      </c>
      <c r="B11" s="30" t="s">
        <v>244</v>
      </c>
      <c r="C11" s="30" t="s">
        <v>243</v>
      </c>
      <c r="E11" s="30" t="s">
        <v>108</v>
      </c>
      <c r="F11" s="30" t="s">
        <v>244</v>
      </c>
      <c r="G11" s="30" t="s">
        <v>243</v>
      </c>
      <c r="I11" s="30" t="s">
        <v>108</v>
      </c>
      <c r="J11" s="30" t="s">
        <v>244</v>
      </c>
      <c r="K11" s="30" t="s">
        <v>243</v>
      </c>
      <c r="N11" s="62"/>
    </row>
    <row r="12" spans="1:14" ht="21" customHeight="1" x14ac:dyDescent="0.4">
      <c r="A12" s="5">
        <v>1</v>
      </c>
      <c r="B12" s="61"/>
      <c r="C12" s="17"/>
      <c r="E12" s="5">
        <v>31</v>
      </c>
      <c r="F12" s="61"/>
      <c r="G12" s="17"/>
      <c r="I12" s="5">
        <v>61</v>
      </c>
      <c r="J12" s="61"/>
      <c r="K12" s="17"/>
      <c r="N12" s="62" t="s">
        <v>246</v>
      </c>
    </row>
    <row r="13" spans="1:14" ht="21" customHeight="1" x14ac:dyDescent="0.4">
      <c r="A13" s="5">
        <v>2</v>
      </c>
      <c r="B13" s="61"/>
      <c r="C13" s="17"/>
      <c r="E13" s="5">
        <v>32</v>
      </c>
      <c r="F13" s="61"/>
      <c r="G13" s="17"/>
      <c r="I13" s="5">
        <v>62</v>
      </c>
      <c r="J13" s="61"/>
      <c r="K13" s="17"/>
      <c r="N13" s="62" t="s">
        <v>245</v>
      </c>
    </row>
    <row r="14" spans="1:14" ht="21" customHeight="1" x14ac:dyDescent="0.4">
      <c r="A14" s="5">
        <v>3</v>
      </c>
      <c r="B14" s="61"/>
      <c r="C14" s="17"/>
      <c r="E14" s="5">
        <v>33</v>
      </c>
      <c r="F14" s="61"/>
      <c r="G14" s="17"/>
      <c r="I14" s="5">
        <v>63</v>
      </c>
      <c r="J14" s="61"/>
      <c r="K14" s="17"/>
      <c r="N14" s="62" t="s">
        <v>247</v>
      </c>
    </row>
    <row r="15" spans="1:14" ht="21" customHeight="1" x14ac:dyDescent="0.4">
      <c r="A15" s="5">
        <v>4</v>
      </c>
      <c r="B15" s="61"/>
      <c r="C15" s="17"/>
      <c r="E15" s="5">
        <v>34</v>
      </c>
      <c r="F15" s="61"/>
      <c r="G15" s="17"/>
      <c r="I15" s="5">
        <v>64</v>
      </c>
      <c r="J15" s="61"/>
      <c r="K15" s="17"/>
      <c r="N15" s="62" t="s">
        <v>248</v>
      </c>
    </row>
    <row r="16" spans="1:14" ht="21" customHeight="1" x14ac:dyDescent="0.4">
      <c r="A16" s="5">
        <v>5</v>
      </c>
      <c r="B16" s="61"/>
      <c r="C16" s="17"/>
      <c r="E16" s="5">
        <v>35</v>
      </c>
      <c r="F16" s="61"/>
      <c r="G16" s="17"/>
      <c r="I16" s="5">
        <v>65</v>
      </c>
      <c r="J16" s="61"/>
      <c r="K16" s="17"/>
      <c r="N16" s="62" t="s">
        <v>249</v>
      </c>
    </row>
    <row r="17" spans="1:14" ht="21" customHeight="1" x14ac:dyDescent="0.4">
      <c r="A17" s="5">
        <v>6</v>
      </c>
      <c r="B17" s="61"/>
      <c r="C17" s="17"/>
      <c r="E17" s="5">
        <v>36</v>
      </c>
      <c r="F17" s="61"/>
      <c r="G17" s="17"/>
      <c r="I17" s="5">
        <v>66</v>
      </c>
      <c r="J17" s="61"/>
      <c r="K17" s="17"/>
      <c r="N17" s="62"/>
    </row>
    <row r="18" spans="1:14" ht="21" customHeight="1" x14ac:dyDescent="0.4">
      <c r="A18" s="5">
        <v>7</v>
      </c>
      <c r="B18" s="61"/>
      <c r="C18" s="17"/>
      <c r="E18" s="5">
        <v>37</v>
      </c>
      <c r="F18" s="61"/>
      <c r="G18" s="17"/>
      <c r="I18" s="5">
        <v>67</v>
      </c>
      <c r="J18" s="61"/>
      <c r="K18" s="17"/>
      <c r="N18" s="62"/>
    </row>
    <row r="19" spans="1:14" ht="21" customHeight="1" x14ac:dyDescent="0.4">
      <c r="A19" s="5">
        <v>8</v>
      </c>
      <c r="B19" s="61"/>
      <c r="C19" s="17"/>
      <c r="E19" s="5">
        <v>38</v>
      </c>
      <c r="F19" s="61"/>
      <c r="G19" s="17"/>
      <c r="I19" s="5">
        <v>68</v>
      </c>
      <c r="J19" s="61"/>
      <c r="K19" s="17"/>
      <c r="N19" s="63"/>
    </row>
    <row r="20" spans="1:14" ht="21" customHeight="1" x14ac:dyDescent="0.4">
      <c r="A20" s="5">
        <v>9</v>
      </c>
      <c r="B20" s="61"/>
      <c r="C20" s="17"/>
      <c r="E20" s="5">
        <v>39</v>
      </c>
      <c r="F20" s="61"/>
      <c r="G20" s="17"/>
      <c r="I20" s="5">
        <v>69</v>
      </c>
      <c r="J20" s="61"/>
      <c r="K20" s="17"/>
    </row>
    <row r="21" spans="1:14" ht="21" customHeight="1" x14ac:dyDescent="0.4">
      <c r="A21" s="5">
        <v>10</v>
      </c>
      <c r="B21" s="61"/>
      <c r="C21" s="17"/>
      <c r="E21" s="5">
        <v>40</v>
      </c>
      <c r="F21" s="61"/>
      <c r="G21" s="17"/>
      <c r="I21" s="5">
        <v>70</v>
      </c>
      <c r="J21" s="61"/>
      <c r="K21" s="17"/>
    </row>
    <row r="22" spans="1:14" ht="21" customHeight="1" x14ac:dyDescent="0.4">
      <c r="A22" s="5">
        <v>11</v>
      </c>
      <c r="B22" s="61"/>
      <c r="C22" s="17"/>
      <c r="E22" s="5">
        <v>41</v>
      </c>
      <c r="F22" s="61"/>
      <c r="G22" s="17"/>
      <c r="I22" s="5">
        <v>71</v>
      </c>
      <c r="J22" s="61"/>
      <c r="K22" s="17"/>
    </row>
    <row r="23" spans="1:14" ht="21" customHeight="1" x14ac:dyDescent="0.4">
      <c r="A23" s="5">
        <v>12</v>
      </c>
      <c r="B23" s="61"/>
      <c r="C23" s="17"/>
      <c r="E23" s="5">
        <v>42</v>
      </c>
      <c r="F23" s="61"/>
      <c r="G23" s="17"/>
      <c r="I23" s="5">
        <v>72</v>
      </c>
      <c r="J23" s="61"/>
      <c r="K23" s="17"/>
    </row>
    <row r="24" spans="1:14" ht="21" customHeight="1" x14ac:dyDescent="0.4">
      <c r="A24" s="5">
        <v>13</v>
      </c>
      <c r="B24" s="61"/>
      <c r="C24" s="17"/>
      <c r="E24" s="5">
        <v>43</v>
      </c>
      <c r="F24" s="61"/>
      <c r="G24" s="17"/>
      <c r="I24" s="5">
        <v>73</v>
      </c>
      <c r="J24" s="61"/>
      <c r="K24" s="17"/>
    </row>
    <row r="25" spans="1:14" ht="21" customHeight="1" x14ac:dyDescent="0.4">
      <c r="A25" s="5">
        <v>14</v>
      </c>
      <c r="B25" s="61"/>
      <c r="C25" s="17"/>
      <c r="E25" s="5">
        <v>44</v>
      </c>
      <c r="F25" s="61"/>
      <c r="G25" s="17"/>
      <c r="I25" s="5">
        <v>74</v>
      </c>
      <c r="J25" s="61"/>
      <c r="K25" s="17"/>
    </row>
    <row r="26" spans="1:14" ht="21" customHeight="1" x14ac:dyDescent="0.4">
      <c r="A26" s="5">
        <v>15</v>
      </c>
      <c r="B26" s="61"/>
      <c r="C26" s="17"/>
      <c r="E26" s="5">
        <v>45</v>
      </c>
      <c r="F26" s="61"/>
      <c r="G26" s="17"/>
      <c r="I26" s="5">
        <v>75</v>
      </c>
      <c r="J26" s="61"/>
      <c r="K26" s="17"/>
    </row>
    <row r="27" spans="1:14" ht="21" customHeight="1" x14ac:dyDescent="0.4">
      <c r="A27" s="5">
        <v>16</v>
      </c>
      <c r="B27" s="61"/>
      <c r="C27" s="17"/>
      <c r="E27" s="5">
        <v>46</v>
      </c>
      <c r="F27" s="61"/>
      <c r="G27" s="17"/>
      <c r="I27" s="5">
        <v>76</v>
      </c>
      <c r="J27" s="61"/>
      <c r="K27" s="17"/>
    </row>
    <row r="28" spans="1:14" ht="21" customHeight="1" x14ac:dyDescent="0.4">
      <c r="A28" s="5">
        <v>17</v>
      </c>
      <c r="B28" s="61"/>
      <c r="C28" s="17"/>
      <c r="E28" s="5">
        <v>47</v>
      </c>
      <c r="F28" s="61"/>
      <c r="G28" s="17"/>
      <c r="I28" s="5">
        <v>77</v>
      </c>
      <c r="J28" s="61"/>
      <c r="K28" s="17"/>
    </row>
    <row r="29" spans="1:14" ht="21" customHeight="1" x14ac:dyDescent="0.4">
      <c r="A29" s="5">
        <v>18</v>
      </c>
      <c r="B29" s="61"/>
      <c r="C29" s="17"/>
      <c r="E29" s="5">
        <v>48</v>
      </c>
      <c r="F29" s="61"/>
      <c r="G29" s="17"/>
      <c r="I29" s="5">
        <v>78</v>
      </c>
      <c r="J29" s="61"/>
      <c r="K29" s="17"/>
    </row>
    <row r="30" spans="1:14" ht="21" customHeight="1" x14ac:dyDescent="0.4">
      <c r="A30" s="5">
        <v>19</v>
      </c>
      <c r="B30" s="61"/>
      <c r="C30" s="17"/>
      <c r="E30" s="5">
        <v>49</v>
      </c>
      <c r="F30" s="61"/>
      <c r="G30" s="17"/>
      <c r="I30" s="5">
        <v>79</v>
      </c>
      <c r="J30" s="61"/>
      <c r="K30" s="17"/>
    </row>
    <row r="31" spans="1:14" ht="21" customHeight="1" x14ac:dyDescent="0.4">
      <c r="A31" s="5">
        <v>20</v>
      </c>
      <c r="B31" s="61"/>
      <c r="C31" s="17"/>
      <c r="E31" s="5">
        <v>50</v>
      </c>
      <c r="F31" s="61"/>
      <c r="G31" s="17"/>
      <c r="I31" s="5">
        <v>80</v>
      </c>
      <c r="J31" s="61"/>
      <c r="K31" s="17"/>
    </row>
    <row r="32" spans="1:14" ht="21" customHeight="1" x14ac:dyDescent="0.4">
      <c r="A32" s="5">
        <v>21</v>
      </c>
      <c r="B32" s="61"/>
      <c r="C32" s="17"/>
      <c r="E32" s="5">
        <v>51</v>
      </c>
      <c r="F32" s="61"/>
      <c r="G32" s="17"/>
      <c r="I32" s="5">
        <v>81</v>
      </c>
      <c r="J32" s="61"/>
      <c r="K32" s="17"/>
    </row>
    <row r="33" spans="1:11" ht="21" customHeight="1" x14ac:dyDescent="0.4">
      <c r="A33" s="5">
        <v>22</v>
      </c>
      <c r="B33" s="61"/>
      <c r="C33" s="17"/>
      <c r="E33" s="5">
        <v>52</v>
      </c>
      <c r="F33" s="61"/>
      <c r="G33" s="17"/>
      <c r="I33" s="5">
        <v>82</v>
      </c>
      <c r="J33" s="61"/>
      <c r="K33" s="17"/>
    </row>
    <row r="34" spans="1:11" ht="21" customHeight="1" x14ac:dyDescent="0.4">
      <c r="A34" s="5">
        <v>23</v>
      </c>
      <c r="B34" s="61"/>
      <c r="C34" s="17"/>
      <c r="E34" s="5">
        <v>53</v>
      </c>
      <c r="F34" s="61"/>
      <c r="G34" s="17"/>
      <c r="I34" s="5">
        <v>83</v>
      </c>
      <c r="J34" s="61"/>
      <c r="K34" s="17"/>
    </row>
    <row r="35" spans="1:11" ht="21" customHeight="1" x14ac:dyDescent="0.4">
      <c r="A35" s="5">
        <v>24</v>
      </c>
      <c r="B35" s="61"/>
      <c r="C35" s="17"/>
      <c r="E35" s="5">
        <v>54</v>
      </c>
      <c r="F35" s="61"/>
      <c r="G35" s="17"/>
      <c r="I35" s="5">
        <v>84</v>
      </c>
      <c r="J35" s="61"/>
      <c r="K35" s="17"/>
    </row>
    <row r="36" spans="1:11" ht="21" customHeight="1" x14ac:dyDescent="0.4">
      <c r="A36" s="5">
        <v>25</v>
      </c>
      <c r="B36" s="61"/>
      <c r="C36" s="17"/>
      <c r="E36" s="5">
        <v>55</v>
      </c>
      <c r="F36" s="61"/>
      <c r="G36" s="17"/>
      <c r="I36" s="5">
        <v>85</v>
      </c>
      <c r="J36" s="61"/>
      <c r="K36" s="17"/>
    </row>
    <row r="37" spans="1:11" ht="21" customHeight="1" x14ac:dyDescent="0.4">
      <c r="A37" s="5">
        <v>26</v>
      </c>
      <c r="B37" s="61"/>
      <c r="C37" s="17"/>
      <c r="E37" s="5">
        <v>56</v>
      </c>
      <c r="F37" s="61"/>
      <c r="G37" s="17"/>
      <c r="I37" s="5">
        <v>86</v>
      </c>
      <c r="J37" s="61"/>
      <c r="K37" s="17"/>
    </row>
    <row r="38" spans="1:11" ht="21" customHeight="1" x14ac:dyDescent="0.4">
      <c r="A38" s="5">
        <v>27</v>
      </c>
      <c r="B38" s="61"/>
      <c r="C38" s="17"/>
      <c r="E38" s="5">
        <v>57</v>
      </c>
      <c r="F38" s="61"/>
      <c r="G38" s="17"/>
      <c r="I38" s="5">
        <v>87</v>
      </c>
      <c r="J38" s="61"/>
      <c r="K38" s="17"/>
    </row>
    <row r="39" spans="1:11" ht="21" customHeight="1" x14ac:dyDescent="0.4">
      <c r="A39" s="5">
        <v>28</v>
      </c>
      <c r="B39" s="61"/>
      <c r="C39" s="17"/>
      <c r="E39" s="5">
        <v>58</v>
      </c>
      <c r="F39" s="61"/>
      <c r="G39" s="17"/>
      <c r="I39" s="5">
        <v>88</v>
      </c>
      <c r="J39" s="61"/>
      <c r="K39" s="17"/>
    </row>
    <row r="40" spans="1:11" ht="21" customHeight="1" x14ac:dyDescent="0.4">
      <c r="A40" s="5">
        <v>29</v>
      </c>
      <c r="B40" s="61"/>
      <c r="C40" s="17"/>
      <c r="E40" s="5">
        <v>59</v>
      </c>
      <c r="F40" s="61"/>
      <c r="G40" s="17"/>
      <c r="I40" s="5">
        <v>89</v>
      </c>
      <c r="J40" s="61"/>
      <c r="K40" s="17"/>
    </row>
    <row r="41" spans="1:11" ht="21" customHeight="1" x14ac:dyDescent="0.4">
      <c r="A41" s="5">
        <v>30</v>
      </c>
      <c r="B41" s="61"/>
      <c r="C41" s="17"/>
      <c r="E41" s="5">
        <v>60</v>
      </c>
      <c r="F41" s="61"/>
      <c r="G41" s="17"/>
      <c r="I41" s="5">
        <v>90</v>
      </c>
      <c r="J41" s="61"/>
      <c r="K41" s="17"/>
    </row>
    <row r="43" spans="1:11" x14ac:dyDescent="0.4">
      <c r="A43" t="s">
        <v>250</v>
      </c>
    </row>
    <row r="44" spans="1:11" x14ac:dyDescent="0.4">
      <c r="A44" t="s">
        <v>251</v>
      </c>
    </row>
    <row r="45" spans="1:11" x14ac:dyDescent="0.4">
      <c r="A45" t="s">
        <v>252</v>
      </c>
    </row>
    <row r="46" spans="1:11" x14ac:dyDescent="0.4">
      <c r="A46" t="s">
        <v>253</v>
      </c>
    </row>
    <row r="47" spans="1:11" x14ac:dyDescent="0.4">
      <c r="A47" t="s">
        <v>254</v>
      </c>
    </row>
    <row r="48" spans="1:11" x14ac:dyDescent="0.4">
      <c r="A48" t="s">
        <v>255</v>
      </c>
    </row>
  </sheetData>
  <sheetProtection sheet="1" objects="1" scenarios="1"/>
  <protectedRanges>
    <protectedRange sqref="B12:C41 F12:G41 J12:K41" name="範囲1"/>
  </protectedRanges>
  <mergeCells count="9">
    <mergeCell ref="B10:H10"/>
    <mergeCell ref="C3:E3"/>
    <mergeCell ref="F3:I3"/>
    <mergeCell ref="A1:K1"/>
    <mergeCell ref="A3:A7"/>
    <mergeCell ref="C4:I4"/>
    <mergeCell ref="C5:I5"/>
    <mergeCell ref="C6:I6"/>
    <mergeCell ref="C7:I7"/>
  </mergeCells>
  <phoneticPr fontId="2"/>
  <conditionalFormatting sqref="F12:G41 J12:K41 B12:C41">
    <cfRule type="containsBlanks" dxfId="0" priority="1">
      <formula>LEN(TRIM(B12))=0</formula>
    </cfRule>
  </conditionalFormatting>
  <dataValidations count="1">
    <dataValidation type="list" allowBlank="1" showInputMessage="1" showErrorMessage="1" sqref="C12:C41 G12:G41 K12:K41" xr:uid="{72A38246-12DA-4B57-8FAC-0A3119F28C9E}">
      <formula1>$N$11:$N$19</formula1>
    </dataValidation>
  </dataValidations>
  <pageMargins left="0.59055118110236227" right="0.59055118110236227" top="0.78740157480314965" bottom="0.39370078740157483" header="0" footer="0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2AF2-C98E-4828-BF99-0D9BE6BB9843}">
  <sheetPr codeName="Sheet5">
    <pageSetUpPr fitToPage="1"/>
  </sheetPr>
  <dimension ref="B1:R57"/>
  <sheetViews>
    <sheetView workbookViewId="0">
      <selection activeCell="E16" sqref="E16"/>
    </sheetView>
  </sheetViews>
  <sheetFormatPr defaultRowHeight="18.75" x14ac:dyDescent="0.4"/>
  <cols>
    <col min="1" max="1" width="5.625" customWidth="1"/>
    <col min="2" max="2" width="27.625" bestFit="1" customWidth="1"/>
    <col min="3" max="3" width="9.25" bestFit="1" customWidth="1"/>
    <col min="4" max="4" width="5.625" customWidth="1"/>
    <col min="5" max="5" width="23.5" bestFit="1" customWidth="1"/>
    <col min="6" max="6" width="9.25" bestFit="1" customWidth="1"/>
    <col min="7" max="7" width="5.625" customWidth="1"/>
    <col min="8" max="8" width="5.25" bestFit="1" customWidth="1"/>
    <col min="9" max="9" width="9.25" bestFit="1" customWidth="1"/>
    <col min="10" max="10" width="5.625" customWidth="1"/>
    <col min="11" max="11" width="5.25" bestFit="1" customWidth="1"/>
    <col min="12" max="12" width="9.25" bestFit="1" customWidth="1"/>
    <col min="13" max="13" width="5.625" customWidth="1"/>
    <col min="14" max="14" width="5.25" bestFit="1" customWidth="1"/>
    <col min="15" max="15" width="9.25" bestFit="1" customWidth="1"/>
    <col min="16" max="16" width="5.625" customWidth="1"/>
  </cols>
  <sheetData>
    <row r="1" spans="2:18" x14ac:dyDescent="0.4">
      <c r="B1" s="24" t="s">
        <v>201</v>
      </c>
    </row>
    <row r="3" spans="2:18" x14ac:dyDescent="0.4">
      <c r="B3" t="s">
        <v>107</v>
      </c>
      <c r="C3" t="s">
        <v>106</v>
      </c>
      <c r="E3" t="s">
        <v>109</v>
      </c>
      <c r="F3" t="s">
        <v>110</v>
      </c>
      <c r="H3" t="s">
        <v>112</v>
      </c>
      <c r="I3" t="s">
        <v>111</v>
      </c>
      <c r="K3" t="s">
        <v>138</v>
      </c>
      <c r="L3" t="s">
        <v>131</v>
      </c>
      <c r="N3" t="s">
        <v>172</v>
      </c>
      <c r="O3" t="s">
        <v>197</v>
      </c>
      <c r="Q3" t="s">
        <v>138</v>
      </c>
      <c r="R3" t="s">
        <v>131</v>
      </c>
    </row>
    <row r="5" spans="2:18" x14ac:dyDescent="0.4">
      <c r="B5" s="1" t="s">
        <v>1</v>
      </c>
      <c r="C5" s="1" t="s">
        <v>0</v>
      </c>
      <c r="E5" t="s">
        <v>226</v>
      </c>
      <c r="F5" s="2">
        <v>1</v>
      </c>
      <c r="H5" t="s">
        <v>113</v>
      </c>
      <c r="I5" s="2">
        <v>1</v>
      </c>
      <c r="K5" t="s">
        <v>132</v>
      </c>
      <c r="L5" s="2">
        <v>1</v>
      </c>
      <c r="N5" t="s">
        <v>195</v>
      </c>
      <c r="O5">
        <v>1</v>
      </c>
      <c r="Q5" t="s">
        <v>214</v>
      </c>
      <c r="R5" s="2">
        <v>1</v>
      </c>
    </row>
    <row r="6" spans="2:18" x14ac:dyDescent="0.4">
      <c r="B6" s="1" t="s">
        <v>3</v>
      </c>
      <c r="C6" s="1" t="s">
        <v>2</v>
      </c>
      <c r="E6" t="s">
        <v>227</v>
      </c>
      <c r="F6" s="2">
        <v>2</v>
      </c>
      <c r="H6" t="s">
        <v>114</v>
      </c>
      <c r="I6" s="2">
        <v>2</v>
      </c>
      <c r="K6" t="s">
        <v>133</v>
      </c>
      <c r="L6" s="2">
        <v>2</v>
      </c>
      <c r="N6" t="s">
        <v>196</v>
      </c>
      <c r="O6">
        <v>2</v>
      </c>
      <c r="Q6" t="s">
        <v>215</v>
      </c>
      <c r="R6" s="2">
        <v>2</v>
      </c>
    </row>
    <row r="7" spans="2:18" x14ac:dyDescent="0.4">
      <c r="B7" s="1" t="s">
        <v>5</v>
      </c>
      <c r="C7" s="1" t="s">
        <v>4</v>
      </c>
      <c r="E7" t="s">
        <v>228</v>
      </c>
      <c r="F7" s="2">
        <v>3</v>
      </c>
      <c r="H7" t="s">
        <v>115</v>
      </c>
      <c r="I7" s="2">
        <v>3</v>
      </c>
      <c r="K7" t="s">
        <v>134</v>
      </c>
      <c r="L7" s="2">
        <v>3</v>
      </c>
      <c r="Q7" t="s">
        <v>216</v>
      </c>
      <c r="R7" s="2">
        <v>3</v>
      </c>
    </row>
    <row r="8" spans="2:18" x14ac:dyDescent="0.4">
      <c r="B8" s="1" t="s">
        <v>7</v>
      </c>
      <c r="C8" s="1" t="s">
        <v>6</v>
      </c>
      <c r="E8" t="s">
        <v>229</v>
      </c>
      <c r="F8" s="2">
        <v>4</v>
      </c>
      <c r="H8" t="s">
        <v>116</v>
      </c>
      <c r="I8" s="2">
        <v>4</v>
      </c>
      <c r="K8" t="s">
        <v>135</v>
      </c>
      <c r="L8" s="2">
        <v>4</v>
      </c>
      <c r="Q8" t="s">
        <v>217</v>
      </c>
      <c r="R8" s="2">
        <v>4</v>
      </c>
    </row>
    <row r="9" spans="2:18" x14ac:dyDescent="0.4">
      <c r="B9" s="1" t="s">
        <v>9</v>
      </c>
      <c r="C9" s="1" t="s">
        <v>8</v>
      </c>
      <c r="E9" t="s">
        <v>230</v>
      </c>
      <c r="F9" s="2">
        <v>5</v>
      </c>
      <c r="H9" t="s">
        <v>117</v>
      </c>
      <c r="I9" s="2">
        <v>5</v>
      </c>
      <c r="K9" t="s">
        <v>136</v>
      </c>
      <c r="L9" s="2">
        <v>5</v>
      </c>
      <c r="Q9" t="s">
        <v>218</v>
      </c>
      <c r="R9" s="2">
        <v>5</v>
      </c>
    </row>
    <row r="10" spans="2:18" x14ac:dyDescent="0.4">
      <c r="B10" s="1" t="s">
        <v>11</v>
      </c>
      <c r="C10" s="1" t="s">
        <v>10</v>
      </c>
      <c r="E10" t="s">
        <v>231</v>
      </c>
      <c r="F10" s="2">
        <v>6</v>
      </c>
      <c r="H10" t="s">
        <v>118</v>
      </c>
      <c r="I10" s="2">
        <v>6</v>
      </c>
      <c r="K10" t="s">
        <v>137</v>
      </c>
      <c r="L10" s="2">
        <v>6</v>
      </c>
      <c r="Q10" t="s">
        <v>219</v>
      </c>
      <c r="R10" s="2">
        <v>6</v>
      </c>
    </row>
    <row r="11" spans="2:18" x14ac:dyDescent="0.4">
      <c r="B11" s="1" t="s">
        <v>13</v>
      </c>
      <c r="C11" s="1" t="s">
        <v>12</v>
      </c>
      <c r="E11" t="s">
        <v>232</v>
      </c>
      <c r="F11" s="2">
        <v>7</v>
      </c>
      <c r="H11" t="s">
        <v>119</v>
      </c>
      <c r="I11" s="2">
        <v>7</v>
      </c>
      <c r="L11" s="2"/>
      <c r="Q11" t="s">
        <v>220</v>
      </c>
      <c r="R11" s="2">
        <v>7</v>
      </c>
    </row>
    <row r="12" spans="2:18" x14ac:dyDescent="0.4">
      <c r="B12" s="1" t="s">
        <v>15</v>
      </c>
      <c r="C12" s="1" t="s">
        <v>14</v>
      </c>
      <c r="E12" t="s">
        <v>233</v>
      </c>
      <c r="F12" s="2">
        <v>8</v>
      </c>
      <c r="H12" t="s">
        <v>120</v>
      </c>
      <c r="I12" s="2">
        <v>8</v>
      </c>
      <c r="L12" s="2"/>
      <c r="Q12" t="s">
        <v>221</v>
      </c>
      <c r="R12" s="2">
        <v>8</v>
      </c>
    </row>
    <row r="13" spans="2:18" x14ac:dyDescent="0.4">
      <c r="B13" s="1" t="s">
        <v>17</v>
      </c>
      <c r="C13" s="1" t="s">
        <v>16</v>
      </c>
      <c r="E13" t="s">
        <v>234</v>
      </c>
      <c r="F13" s="2">
        <v>9</v>
      </c>
      <c r="H13" t="s">
        <v>121</v>
      </c>
      <c r="I13" s="2">
        <v>9</v>
      </c>
      <c r="L13" s="2"/>
      <c r="Q13" t="s">
        <v>222</v>
      </c>
      <c r="R13" s="2">
        <v>9</v>
      </c>
    </row>
    <row r="14" spans="2:18" x14ac:dyDescent="0.4">
      <c r="B14" s="1" t="s">
        <v>19</v>
      </c>
      <c r="C14" s="1" t="s">
        <v>18</v>
      </c>
      <c r="E14" t="s">
        <v>235</v>
      </c>
      <c r="F14" s="2">
        <v>10</v>
      </c>
      <c r="H14" t="s">
        <v>122</v>
      </c>
      <c r="I14" s="2">
        <v>10</v>
      </c>
    </row>
    <row r="15" spans="2:18" x14ac:dyDescent="0.4">
      <c r="B15" s="1" t="s">
        <v>21</v>
      </c>
      <c r="C15" s="1" t="s">
        <v>20</v>
      </c>
      <c r="E15" t="s">
        <v>236</v>
      </c>
      <c r="F15" s="2">
        <v>11</v>
      </c>
      <c r="H15" t="s">
        <v>123</v>
      </c>
      <c r="I15" s="2">
        <v>11</v>
      </c>
    </row>
    <row r="16" spans="2:18" x14ac:dyDescent="0.4">
      <c r="B16" s="1" t="s">
        <v>23</v>
      </c>
      <c r="C16" s="1" t="s">
        <v>22</v>
      </c>
      <c r="F16" s="2"/>
      <c r="H16" t="s">
        <v>124</v>
      </c>
      <c r="I16" s="2">
        <v>12</v>
      </c>
    </row>
    <row r="17" spans="2:9" x14ac:dyDescent="0.4">
      <c r="B17" s="1" t="s">
        <v>25</v>
      </c>
      <c r="C17" s="1" t="s">
        <v>24</v>
      </c>
      <c r="F17" s="2"/>
      <c r="H17" t="s">
        <v>125</v>
      </c>
      <c r="I17" s="2">
        <v>13</v>
      </c>
    </row>
    <row r="18" spans="2:9" x14ac:dyDescent="0.4">
      <c r="B18" s="1" t="s">
        <v>27</v>
      </c>
      <c r="C18" s="1" t="s">
        <v>26</v>
      </c>
      <c r="F18" s="2"/>
      <c r="H18" t="s">
        <v>126</v>
      </c>
      <c r="I18" s="2">
        <v>14</v>
      </c>
    </row>
    <row r="19" spans="2:9" x14ac:dyDescent="0.4">
      <c r="B19" s="1" t="s">
        <v>29</v>
      </c>
      <c r="C19" s="1" t="s">
        <v>28</v>
      </c>
      <c r="F19" s="2"/>
      <c r="H19" t="s">
        <v>127</v>
      </c>
      <c r="I19" s="2">
        <v>15</v>
      </c>
    </row>
    <row r="20" spans="2:9" x14ac:dyDescent="0.4">
      <c r="B20" s="1" t="s">
        <v>31</v>
      </c>
      <c r="C20" s="1" t="s">
        <v>30</v>
      </c>
      <c r="F20" s="2"/>
      <c r="H20" t="s">
        <v>128</v>
      </c>
      <c r="I20" s="2">
        <v>16</v>
      </c>
    </row>
    <row r="21" spans="2:9" x14ac:dyDescent="0.4">
      <c r="B21" s="1" t="s">
        <v>33</v>
      </c>
      <c r="C21" s="1" t="s">
        <v>32</v>
      </c>
      <c r="F21" s="2"/>
      <c r="H21" t="s">
        <v>129</v>
      </c>
      <c r="I21" s="2">
        <v>17</v>
      </c>
    </row>
    <row r="22" spans="2:9" x14ac:dyDescent="0.4">
      <c r="B22" s="1" t="s">
        <v>35</v>
      </c>
      <c r="C22" s="1" t="s">
        <v>34</v>
      </c>
      <c r="F22" s="2"/>
      <c r="H22" t="s">
        <v>130</v>
      </c>
      <c r="I22" s="2">
        <v>18</v>
      </c>
    </row>
    <row r="23" spans="2:9" x14ac:dyDescent="0.4">
      <c r="B23" s="1" t="s">
        <v>37</v>
      </c>
      <c r="C23" s="1" t="s">
        <v>36</v>
      </c>
      <c r="F23" s="2"/>
    </row>
    <row r="24" spans="2:9" x14ac:dyDescent="0.4">
      <c r="B24" s="1" t="s">
        <v>39</v>
      </c>
      <c r="C24" s="1" t="s">
        <v>38</v>
      </c>
      <c r="F24" s="2"/>
    </row>
    <row r="25" spans="2:9" x14ac:dyDescent="0.4">
      <c r="B25" s="1" t="s">
        <v>41</v>
      </c>
      <c r="C25" s="1" t="s">
        <v>40</v>
      </c>
      <c r="F25" s="2"/>
    </row>
    <row r="26" spans="2:9" x14ac:dyDescent="0.4">
      <c r="B26" s="1" t="s">
        <v>43</v>
      </c>
      <c r="C26" s="1" t="s">
        <v>42</v>
      </c>
      <c r="F26" s="2"/>
    </row>
    <row r="27" spans="2:9" x14ac:dyDescent="0.4">
      <c r="B27" s="1" t="s">
        <v>45</v>
      </c>
      <c r="C27" s="1" t="s">
        <v>44</v>
      </c>
      <c r="F27" s="2"/>
    </row>
    <row r="28" spans="2:9" x14ac:dyDescent="0.4">
      <c r="B28" s="1" t="s">
        <v>47</v>
      </c>
      <c r="C28" s="1" t="s">
        <v>46</v>
      </c>
    </row>
    <row r="29" spans="2:9" x14ac:dyDescent="0.4">
      <c r="B29" s="1" t="s">
        <v>49</v>
      </c>
      <c r="C29" s="1" t="s">
        <v>48</v>
      </c>
    </row>
    <row r="30" spans="2:9" x14ac:dyDescent="0.4">
      <c r="B30" s="1" t="s">
        <v>51</v>
      </c>
      <c r="C30" s="1" t="s">
        <v>50</v>
      </c>
    </row>
    <row r="31" spans="2:9" x14ac:dyDescent="0.4">
      <c r="B31" s="1" t="s">
        <v>53</v>
      </c>
      <c r="C31" s="1" t="s">
        <v>52</v>
      </c>
    </row>
    <row r="32" spans="2:9" x14ac:dyDescent="0.4">
      <c r="B32" s="1" t="s">
        <v>55</v>
      </c>
      <c r="C32" s="1" t="s">
        <v>54</v>
      </c>
    </row>
    <row r="33" spans="2:3" x14ac:dyDescent="0.4">
      <c r="B33" s="1" t="s">
        <v>57</v>
      </c>
      <c r="C33" s="1" t="s">
        <v>56</v>
      </c>
    </row>
    <row r="34" spans="2:3" x14ac:dyDescent="0.4">
      <c r="B34" s="1" t="s">
        <v>59</v>
      </c>
      <c r="C34" s="1" t="s">
        <v>58</v>
      </c>
    </row>
    <row r="35" spans="2:3" x14ac:dyDescent="0.4">
      <c r="B35" s="1" t="s">
        <v>61</v>
      </c>
      <c r="C35" s="1" t="s">
        <v>60</v>
      </c>
    </row>
    <row r="36" spans="2:3" x14ac:dyDescent="0.4">
      <c r="B36" s="1" t="s">
        <v>63</v>
      </c>
      <c r="C36" s="1" t="s">
        <v>62</v>
      </c>
    </row>
    <row r="37" spans="2:3" x14ac:dyDescent="0.4">
      <c r="B37" s="1" t="s">
        <v>65</v>
      </c>
      <c r="C37" s="1" t="s">
        <v>64</v>
      </c>
    </row>
    <row r="38" spans="2:3" x14ac:dyDescent="0.4">
      <c r="B38" s="1" t="s">
        <v>67</v>
      </c>
      <c r="C38" s="1" t="s">
        <v>66</v>
      </c>
    </row>
    <row r="39" spans="2:3" x14ac:dyDescent="0.4">
      <c r="B39" s="1" t="s">
        <v>69</v>
      </c>
      <c r="C39" s="1" t="s">
        <v>68</v>
      </c>
    </row>
    <row r="40" spans="2:3" x14ac:dyDescent="0.4">
      <c r="B40" s="1" t="s">
        <v>71</v>
      </c>
      <c r="C40" s="1" t="s">
        <v>70</v>
      </c>
    </row>
    <row r="41" spans="2:3" x14ac:dyDescent="0.4">
      <c r="B41" s="1" t="s">
        <v>73</v>
      </c>
      <c r="C41" s="1" t="s">
        <v>72</v>
      </c>
    </row>
    <row r="42" spans="2:3" x14ac:dyDescent="0.4">
      <c r="B42" s="1" t="s">
        <v>75</v>
      </c>
      <c r="C42" s="1" t="s">
        <v>74</v>
      </c>
    </row>
    <row r="43" spans="2:3" x14ac:dyDescent="0.4">
      <c r="B43" s="1" t="s">
        <v>77</v>
      </c>
      <c r="C43" s="1" t="s">
        <v>76</v>
      </c>
    </row>
    <row r="44" spans="2:3" x14ac:dyDescent="0.4">
      <c r="B44" s="1" t="s">
        <v>79</v>
      </c>
      <c r="C44" s="1" t="s">
        <v>78</v>
      </c>
    </row>
    <row r="45" spans="2:3" x14ac:dyDescent="0.4">
      <c r="B45" s="1" t="s">
        <v>81</v>
      </c>
      <c r="C45" s="1" t="s">
        <v>80</v>
      </c>
    </row>
    <row r="46" spans="2:3" x14ac:dyDescent="0.4">
      <c r="B46" s="1" t="s">
        <v>83</v>
      </c>
      <c r="C46" s="1" t="s">
        <v>82</v>
      </c>
    </row>
    <row r="47" spans="2:3" x14ac:dyDescent="0.4">
      <c r="B47" s="1" t="s">
        <v>85</v>
      </c>
      <c r="C47" s="1" t="s">
        <v>84</v>
      </c>
    </row>
    <row r="48" spans="2:3" x14ac:dyDescent="0.4">
      <c r="B48" s="1" t="s">
        <v>87</v>
      </c>
      <c r="C48" s="1" t="s">
        <v>86</v>
      </c>
    </row>
    <row r="49" spans="2:3" x14ac:dyDescent="0.4">
      <c r="B49" s="1" t="s">
        <v>89</v>
      </c>
      <c r="C49" s="1" t="s">
        <v>88</v>
      </c>
    </row>
    <row r="50" spans="2:3" x14ac:dyDescent="0.4">
      <c r="B50" s="1" t="s">
        <v>91</v>
      </c>
      <c r="C50" s="1" t="s">
        <v>90</v>
      </c>
    </row>
    <row r="51" spans="2:3" x14ac:dyDescent="0.4">
      <c r="B51" s="1" t="s">
        <v>93</v>
      </c>
      <c r="C51" s="1" t="s">
        <v>92</v>
      </c>
    </row>
    <row r="52" spans="2:3" x14ac:dyDescent="0.4">
      <c r="B52" s="1" t="s">
        <v>95</v>
      </c>
      <c r="C52" s="1" t="s">
        <v>94</v>
      </c>
    </row>
    <row r="53" spans="2:3" x14ac:dyDescent="0.4">
      <c r="B53" s="1" t="s">
        <v>97</v>
      </c>
      <c r="C53" s="1" t="s">
        <v>96</v>
      </c>
    </row>
    <row r="54" spans="2:3" x14ac:dyDescent="0.4">
      <c r="B54" s="1" t="s">
        <v>99</v>
      </c>
      <c r="C54" s="1" t="s">
        <v>98</v>
      </c>
    </row>
    <row r="55" spans="2:3" x14ac:dyDescent="0.4">
      <c r="B55" s="1" t="s">
        <v>101</v>
      </c>
      <c r="C55" s="1" t="s">
        <v>100</v>
      </c>
    </row>
    <row r="56" spans="2:3" x14ac:dyDescent="0.4">
      <c r="B56" s="1" t="s">
        <v>103</v>
      </c>
      <c r="C56" s="1" t="s">
        <v>102</v>
      </c>
    </row>
    <row r="57" spans="2:3" x14ac:dyDescent="0.4">
      <c r="B57" s="1" t="s">
        <v>105</v>
      </c>
      <c r="C57" s="1" t="s">
        <v>104</v>
      </c>
    </row>
  </sheetData>
  <sheetProtection sheet="1" objects="1" scenarios="1"/>
  <phoneticPr fontId="2"/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申込用紙①</vt:lpstr>
      <vt:lpstr>申込用紙②-1</vt:lpstr>
      <vt:lpstr>申込用紙②-2</vt:lpstr>
      <vt:lpstr>申込用紙②-3</vt:lpstr>
      <vt:lpstr>引率参加者名簿</vt:lpstr>
      <vt:lpstr>コード一覧</vt:lpstr>
      <vt:lpstr>コード一覧!Print_Area</vt:lpstr>
      <vt:lpstr>引率参加者名簿!Print_Area</vt:lpstr>
      <vt:lpstr>申込用紙①!Print_Area</vt:lpstr>
      <vt:lpstr>'申込用紙②-1'!Print_Area</vt:lpstr>
      <vt:lpstr>'申込用紙②-2'!Print_Area</vt:lpstr>
      <vt:lpstr>'申込用紙②-3'!Print_Area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honbo</dc:creator>
  <cp:lastModifiedBy>honbo shin</cp:lastModifiedBy>
  <cp:lastPrinted>2022-06-05T12:01:50Z</cp:lastPrinted>
  <dcterms:created xsi:type="dcterms:W3CDTF">2021-05-04T03:13:40Z</dcterms:created>
  <dcterms:modified xsi:type="dcterms:W3CDTF">2022-06-05T12:04:11Z</dcterms:modified>
</cp:coreProperties>
</file>