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891656474e935e/デスクトップ/ローカルディスクドライブＤ/02.新潟県スポーツ少年団/新潟県スポーツ少年団（令和８年度）/令和８年度大会関係/令和８年年度県大会個人戦の部の関係/延期（R08.10.12）再開関係/開催要項及び参加確認（追加・取消・更無）届け等/"/>
    </mc:Choice>
  </mc:AlternateContent>
  <xr:revisionPtr revIDLastSave="16" documentId="8_{DE78DE8E-B8A6-4AAC-9F19-28C816A5AC7F}" xr6:coauthVersionLast="47" xr6:coauthVersionMax="47" xr10:uidLastSave="{4327EB4B-666C-4C31-B315-CC501F67639B}"/>
  <bookViews>
    <workbookView xWindow="1236" yWindow="348" windowWidth="21336" windowHeight="11724" xr2:uid="{520A424C-D320-42CE-9BF1-5C647DEC2F79}"/>
  </bookViews>
  <sheets>
    <sheet name="参加料参加団別集計" sheetId="2" r:id="rId1"/>
  </sheets>
  <definedNames>
    <definedName name="_xlnm.Print_Area" localSheetId="0">参加料参加団別集計!$A$1:$N$18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2" l="1"/>
  <c r="H17" i="2"/>
  <c r="F17" i="2"/>
  <c r="D17" i="2"/>
  <c r="L16" i="2"/>
  <c r="K16" i="2"/>
  <c r="I16" i="2"/>
  <c r="G16" i="2"/>
  <c r="E16" i="2"/>
  <c r="K15" i="2"/>
  <c r="I15" i="2"/>
  <c r="K14" i="2"/>
  <c r="I14" i="2"/>
  <c r="G14" i="2"/>
  <c r="M14" i="2"/>
  <c r="K13" i="2"/>
  <c r="I13" i="2"/>
  <c r="G13" i="2"/>
  <c r="K12" i="2"/>
  <c r="I12" i="2"/>
  <c r="M12" i="2"/>
  <c r="K11" i="2"/>
  <c r="I11" i="2"/>
  <c r="G11" i="2"/>
  <c r="K10" i="2"/>
  <c r="I10" i="2"/>
  <c r="G10" i="2"/>
  <c r="M10" i="2"/>
  <c r="K9" i="2"/>
  <c r="I9" i="2"/>
  <c r="G9" i="2"/>
  <c r="K8" i="2"/>
  <c r="I8" i="2"/>
  <c r="G8" i="2"/>
  <c r="M8" i="2"/>
  <c r="K7" i="2"/>
  <c r="I7" i="2"/>
  <c r="G7" i="2"/>
  <c r="I6" i="2"/>
  <c r="K6" i="2"/>
  <c r="G6" i="2"/>
  <c r="L15" i="2"/>
  <c r="L14" i="2"/>
  <c r="L13" i="2"/>
  <c r="L12" i="2"/>
  <c r="L11" i="2"/>
  <c r="L10" i="2"/>
  <c r="L9" i="2"/>
  <c r="L8" i="2"/>
  <c r="L7" i="2"/>
  <c r="L6" i="2"/>
  <c r="E17" i="2" l="1"/>
  <c r="M9" i="2"/>
  <c r="M11" i="2"/>
  <c r="M16" i="2"/>
  <c r="M15" i="2"/>
  <c r="M13" i="2"/>
  <c r="K17" i="2"/>
  <c r="G17" i="2"/>
  <c r="M7" i="2"/>
  <c r="L17" i="2"/>
  <c r="I17" i="2"/>
  <c r="M6" i="2"/>
  <c r="M17" i="2" l="1"/>
</calcChain>
</file>

<file path=xl/sharedStrings.xml><?xml version="1.0" encoding="utf-8"?>
<sst xmlns="http://schemas.openxmlformats.org/spreadsheetml/2006/main" count="30" uniqueCount="22">
  <si>
    <t>燕市バドミントンスポーツ少年団</t>
    <rPh sb="0" eb="1">
      <t>ツバメ</t>
    </rPh>
    <rPh sb="1" eb="2">
      <t>シ</t>
    </rPh>
    <rPh sb="12" eb="15">
      <t>ショウネンダン</t>
    </rPh>
    <phoneticPr fontId="1"/>
  </si>
  <si>
    <t>未就学団員</t>
    <rPh sb="0" eb="5">
      <t>ミシュウガクダンイン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</si>
  <si>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</si>
  <si>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</si>
  <si>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指導者</t>
    <rPh sb="0" eb="3">
      <t>シドウシャ</t>
    </rPh>
    <phoneticPr fontId="1"/>
  </si>
  <si>
    <t>合計</t>
    <rPh sb="0" eb="2">
      <t>ゴウケイ</t>
    </rPh>
    <phoneticPr fontId="1"/>
  </si>
  <si>
    <t>（名）</t>
    <rPh sb="1" eb="2">
      <t>メイ</t>
    </rPh>
    <phoneticPr fontId="1"/>
  </si>
  <si>
    <t>（円）</t>
    <rPh sb="1" eb="2">
      <t>エン</t>
    </rPh>
    <phoneticPr fontId="1"/>
  </si>
  <si>
    <t>クオーレJ.B.C.</t>
    <phoneticPr fontId="1"/>
  </si>
  <si>
    <t>こばどクラブ</t>
    <phoneticPr fontId="1"/>
  </si>
  <si>
    <t>つばさJ.B.C.</t>
    <phoneticPr fontId="1"/>
  </si>
  <si>
    <t>ハッピーJ.B.C.</t>
    <phoneticPr fontId="1"/>
  </si>
  <si>
    <t>見附市バドミントンスポーツ少年団</t>
    <rPh sb="0" eb="2">
      <t>ミツケ</t>
    </rPh>
    <rPh sb="2" eb="3">
      <t>シ</t>
    </rPh>
    <phoneticPr fontId="1"/>
  </si>
  <si>
    <t>新津J.B.C.</t>
    <rPh sb="0" eb="2">
      <t>ニイツ</t>
    </rPh>
    <phoneticPr fontId="1"/>
  </si>
  <si>
    <t>新発田市バドミントンスポーツ少年団</t>
    <rPh sb="0" eb="4">
      <t>シバタシ</t>
    </rPh>
    <rPh sb="14" eb="17">
      <t>ショウネンダン</t>
    </rPh>
    <phoneticPr fontId="1"/>
  </si>
  <si>
    <t>津南J.B.C.</t>
    <rPh sb="0" eb="2">
      <t>ツナン</t>
    </rPh>
    <phoneticPr fontId="1"/>
  </si>
  <si>
    <t>畑野バドミントンスポーツ少年団</t>
    <rPh sb="0" eb="2">
      <t>ハタノ</t>
    </rPh>
    <rPh sb="12" eb="15">
      <t>ショウネンダン</t>
    </rPh>
    <phoneticPr fontId="1"/>
  </si>
  <si>
    <t>直江津J.B.C.</t>
    <rPh sb="0" eb="3">
      <t>ナオエツ</t>
    </rPh>
    <phoneticPr fontId="1"/>
  </si>
  <si>
    <t>№</t>
    <phoneticPr fontId="1"/>
  </si>
  <si>
    <t>団名</t>
    <rPh sb="0" eb="2">
      <t>ダンメイ</t>
    </rPh>
    <phoneticPr fontId="1"/>
  </si>
  <si>
    <t>計</t>
    <rPh sb="0" eb="1">
      <t>ケイ</t>
    </rPh>
    <phoneticPr fontId="1"/>
  </si>
  <si>
    <t>第46回新潟県スポーツ少年団競技別交流大会第58回バドミントン大会
（個人戦の部）の当初開催期日現在における参加人数及び参加料の集計</t>
    <rPh sb="42" eb="44">
      <t>トウショ</t>
    </rPh>
    <rPh sb="44" eb="46">
      <t>カイサイ</t>
    </rPh>
    <rPh sb="46" eb="48">
      <t>キジツ</t>
    </rPh>
    <rPh sb="48" eb="50">
      <t>ゲンザイ</t>
    </rPh>
    <rPh sb="54" eb="56">
      <t>サンカ</t>
    </rPh>
    <rPh sb="56" eb="58">
      <t>ニンズウ</t>
    </rPh>
    <rPh sb="58" eb="59">
      <t>オヨ</t>
    </rPh>
    <rPh sb="60" eb="62">
      <t>サンカ</t>
    </rPh>
    <rPh sb="62" eb="63">
      <t>リョウ</t>
    </rPh>
    <rPh sb="64" eb="66">
      <t>シュウケイ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</si>
</sst>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hair">
        <color indexed="64"/>
      </right>
      <top style="medium">
        <color auto="1"/>
      </top>
      <bottom style="thick">
        <color auto="1"/>
      </bottom>
      <diagonal/>
    </border>
    <border>
      <left style="hair">
        <color indexed="64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indexed="64"/>
      </right>
      <top style="thin">
        <color indexed="64"/>
      </top>
      <bottom/>
      <diagonal/>
    </border>
    <border>
      <left style="medium">
        <color auto="1"/>
      </left>
      <right style="hair">
        <color indexed="64"/>
      </right>
      <top style="medium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auto="1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auto="1"/>
      </right>
      <top style="thin">
        <color indexed="64"/>
      </top>
      <bottom/>
      <diagonal/>
    </border>
    <border>
      <left style="hair">
        <color indexed="64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auto="1"/>
      </left>
      <right/>
      <top style="medium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 style="medium">
        <color auto="1"/>
      </top>
      <bottom style="thick">
        <color auto="1"/>
      </bottom>
      <diagonal/>
    </border>
    <border>
      <left/>
      <right style="hair">
        <color indexed="64"/>
      </right>
      <top style="hair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0" fontId="0" fillId="0" borderId="7" xfId="0" applyBorder="1" applyAlignment="1">
      <alignment horizontal="center" vertical="center"/>
    </xf>
    <xf numFmtId="176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0" fontId="5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176" fontId="5" fillId="0" borderId="18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22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27" xfId="0" applyFont="1" applyBorder="1" applyAlignment="1">
      <alignment vertical="center" shrinkToFit="1"/>
    </xf>
    <xf numFmtId="176" fontId="5" fillId="0" borderId="28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5" fillId="0" borderId="30" xfId="0" applyNumberFormat="1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76" fontId="5" fillId="0" borderId="34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76" fontId="5" fillId="0" borderId="36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176" fontId="5" fillId="0" borderId="4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0" fontId="2" fillId="0" borderId="45" xfId="0" applyFont="1" applyBorder="1" applyAlignment="1">
      <alignment horizontal="center" vertical="center"/>
    </xf>
    <xf numFmtId="176" fontId="5" fillId="0" borderId="46" xfId="0" applyNumberFormat="1" applyFont="1" applyBorder="1">
      <alignment vertical="center"/>
    </xf>
    <xf numFmtId="176" fontId="5" fillId="0" borderId="47" xfId="0" applyNumberFormat="1" applyFont="1" applyBorder="1">
      <alignment vertical="center"/>
    </xf>
    <xf numFmtId="176" fontId="5" fillId="0" borderId="48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0" fontId="2" fillId="0" borderId="5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A7AE8-3C18-474A-ACEE-16055D7C1433}">
  <dimension ref="B1:M21"/>
  <sheetViews>
    <sheetView tabSelected="1" view="pageBreakPreview" zoomScaleNormal="100" zoomScaleSheetLayoutView="100" workbookViewId="0">
      <selection activeCell="G11" sqref="G11"/>
    </sheetView>
  </sheetViews>
  <sheetFormatPr defaultRowHeight="18" x14ac:dyDescent="0.45"/>
  <cols>
    <col min="1" max="1" width="1.796875" customWidth="1"/>
    <col min="2" max="2" width="5.296875" customWidth="1"/>
    <col min="3" max="3" width="20.19921875" customWidth="1"/>
    <col min="4" max="4" width="5.69921875" customWidth="1"/>
    <col min="5" max="5" width="11.296875" customWidth="1"/>
    <col min="6" max="6" width="5.69921875" customWidth="1"/>
    <col min="7" max="7" width="11.296875" customWidth="1"/>
    <col min="8" max="8" width="5.69921875" customWidth="1"/>
    <col min="9" max="9" width="11.296875" customWidth="1"/>
    <col min="10" max="10" width="5.59765625" customWidth="1"/>
    <col min="11" max="11" width="11.296875" customWidth="1"/>
    <col min="12" max="12" width="7.3984375" customWidth="1"/>
    <col min="13" max="13" width="11.296875" customWidth="1"/>
    <col min="14" max="14" width="1.3984375" customWidth="1"/>
  </cols>
  <sheetData>
    <row r="1" spans="2:13" ht="6" customHeight="1" x14ac:dyDescent="0.45">
      <c r="B1" s="44" t="s">
        <v>21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2:13" ht="42.6" customHeight="1" x14ac:dyDescent="0.4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2:13" ht="8.4" customHeight="1" thickBot="1" x14ac:dyDescent="0.5"/>
    <row r="4" spans="2:13" ht="22.8" thickTop="1" x14ac:dyDescent="0.45">
      <c r="B4" s="48" t="s">
        <v>18</v>
      </c>
      <c r="C4" s="50" t="s">
        <v>19</v>
      </c>
      <c r="D4" s="54" t="s">
        <v>1</v>
      </c>
      <c r="E4" s="55"/>
      <c r="F4" s="55" t="s">
        <v>2</v>
      </c>
      <c r="G4" s="55"/>
      <c r="H4" s="55" t="s">
        <v>3</v>
      </c>
      <c r="I4" s="55"/>
      <c r="J4" s="55" t="s">
        <v>4</v>
      </c>
      <c r="K4" s="56"/>
      <c r="L4" s="46" t="s">
        <v>5</v>
      </c>
      <c r="M4" s="47"/>
    </row>
    <row r="5" spans="2:13" ht="15" customHeight="1" thickBot="1" x14ac:dyDescent="0.5">
      <c r="B5" s="49"/>
      <c r="C5" s="51"/>
      <c r="D5" s="18" t="s">
        <v>6</v>
      </c>
      <c r="E5" s="33" t="s">
        <v>7</v>
      </c>
      <c r="F5" s="43" t="s">
        <v>6</v>
      </c>
      <c r="G5" s="32" t="s">
        <v>7</v>
      </c>
      <c r="H5" s="38" t="s">
        <v>6</v>
      </c>
      <c r="I5" s="32" t="s">
        <v>7</v>
      </c>
      <c r="J5" s="25" t="s">
        <v>6</v>
      </c>
      <c r="K5" s="26" t="s">
        <v>7</v>
      </c>
      <c r="L5" s="18" t="s">
        <v>6</v>
      </c>
      <c r="M5" s="19" t="s">
        <v>7</v>
      </c>
    </row>
    <row r="6" spans="2:13" ht="27" customHeight="1" x14ac:dyDescent="0.45">
      <c r="B6" s="20">
        <v>1</v>
      </c>
      <c r="C6" s="21" t="s">
        <v>0</v>
      </c>
      <c r="D6" s="22"/>
      <c r="E6" s="34"/>
      <c r="F6" s="27">
        <v>10</v>
      </c>
      <c r="G6" s="23">
        <f>F6*1200</f>
        <v>12000</v>
      </c>
      <c r="H6" s="39">
        <v>2</v>
      </c>
      <c r="I6" s="23">
        <f>H6*1500</f>
        <v>3000</v>
      </c>
      <c r="J6" s="27">
        <v>4</v>
      </c>
      <c r="K6" s="28">
        <f>J6*1200</f>
        <v>4800</v>
      </c>
      <c r="L6" s="22">
        <f>SUM(D6,F6,H6,J6)</f>
        <v>16</v>
      </c>
      <c r="M6" s="24">
        <f>SUM(E6,G6,I6,K6)</f>
        <v>19800</v>
      </c>
    </row>
    <row r="7" spans="2:13" ht="27" customHeight="1" x14ac:dyDescent="0.45">
      <c r="B7" s="2">
        <v>2</v>
      </c>
      <c r="C7" s="10" t="s">
        <v>8</v>
      </c>
      <c r="D7" s="12"/>
      <c r="E7" s="35"/>
      <c r="F7" s="3">
        <v>2</v>
      </c>
      <c r="G7" s="15">
        <f t="shared" ref="G7:G16" si="0">F7*1200</f>
        <v>2400</v>
      </c>
      <c r="H7" s="40">
        <v>6</v>
      </c>
      <c r="I7" s="15">
        <f t="shared" ref="I7:I16" si="1">H7*1500</f>
        <v>9000</v>
      </c>
      <c r="J7" s="3">
        <v>4</v>
      </c>
      <c r="K7" s="29">
        <f t="shared" ref="K7:K16" si="2">J7*1200</f>
        <v>4800</v>
      </c>
      <c r="L7" s="12">
        <f t="shared" ref="L7:L15" si="3">SUM(D7,F7,H7,J7)</f>
        <v>12</v>
      </c>
      <c r="M7" s="4">
        <f t="shared" ref="M7:M15" si="4">SUM(E7,G7,I7,K7)</f>
        <v>16200</v>
      </c>
    </row>
    <row r="8" spans="2:13" ht="27" customHeight="1" x14ac:dyDescent="0.45">
      <c r="B8" s="2">
        <v>3</v>
      </c>
      <c r="C8" s="10" t="s">
        <v>9</v>
      </c>
      <c r="D8" s="12"/>
      <c r="E8" s="35"/>
      <c r="F8" s="3">
        <v>12</v>
      </c>
      <c r="G8" s="15">
        <f t="shared" si="0"/>
        <v>14400</v>
      </c>
      <c r="H8" s="40">
        <v>3</v>
      </c>
      <c r="I8" s="15">
        <f t="shared" si="1"/>
        <v>4500</v>
      </c>
      <c r="J8" s="3">
        <v>3</v>
      </c>
      <c r="K8" s="29">
        <f t="shared" si="2"/>
        <v>3600</v>
      </c>
      <c r="L8" s="12">
        <f t="shared" si="3"/>
        <v>18</v>
      </c>
      <c r="M8" s="4">
        <f t="shared" si="4"/>
        <v>22500</v>
      </c>
    </row>
    <row r="9" spans="2:13" ht="27" customHeight="1" x14ac:dyDescent="0.45">
      <c r="B9" s="2">
        <v>4</v>
      </c>
      <c r="C9" s="10" t="s">
        <v>10</v>
      </c>
      <c r="D9" s="12"/>
      <c r="E9" s="35"/>
      <c r="F9" s="3">
        <v>6</v>
      </c>
      <c r="G9" s="15">
        <f t="shared" si="0"/>
        <v>7200</v>
      </c>
      <c r="H9" s="40">
        <v>8</v>
      </c>
      <c r="I9" s="15">
        <f t="shared" si="1"/>
        <v>12000</v>
      </c>
      <c r="J9" s="3">
        <v>5</v>
      </c>
      <c r="K9" s="29">
        <f t="shared" si="2"/>
        <v>6000</v>
      </c>
      <c r="L9" s="12">
        <f t="shared" si="3"/>
        <v>19</v>
      </c>
      <c r="M9" s="4">
        <f t="shared" si="4"/>
        <v>25200</v>
      </c>
    </row>
    <row r="10" spans="2:13" ht="27" customHeight="1" x14ac:dyDescent="0.45">
      <c r="B10" s="2">
        <v>5</v>
      </c>
      <c r="C10" s="10" t="s">
        <v>11</v>
      </c>
      <c r="D10" s="12"/>
      <c r="E10" s="35"/>
      <c r="F10" s="3">
        <v>13</v>
      </c>
      <c r="G10" s="15">
        <f t="shared" si="0"/>
        <v>15600</v>
      </c>
      <c r="H10" s="40">
        <v>1</v>
      </c>
      <c r="I10" s="15">
        <f t="shared" si="1"/>
        <v>1500</v>
      </c>
      <c r="J10" s="3">
        <v>1</v>
      </c>
      <c r="K10" s="29">
        <f t="shared" si="2"/>
        <v>1200</v>
      </c>
      <c r="L10" s="12">
        <f t="shared" si="3"/>
        <v>15</v>
      </c>
      <c r="M10" s="4">
        <f t="shared" si="4"/>
        <v>18300</v>
      </c>
    </row>
    <row r="11" spans="2:13" ht="27" customHeight="1" x14ac:dyDescent="0.45">
      <c r="B11" s="2">
        <v>6</v>
      </c>
      <c r="C11" s="10" t="s">
        <v>12</v>
      </c>
      <c r="D11" s="12"/>
      <c r="E11" s="35"/>
      <c r="F11" s="3">
        <v>8</v>
      </c>
      <c r="G11" s="15">
        <f t="shared" si="0"/>
        <v>9600</v>
      </c>
      <c r="H11" s="40">
        <v>8</v>
      </c>
      <c r="I11" s="15">
        <f t="shared" si="1"/>
        <v>12000</v>
      </c>
      <c r="J11" s="3">
        <v>3</v>
      </c>
      <c r="K11" s="29">
        <f t="shared" si="2"/>
        <v>3600</v>
      </c>
      <c r="L11" s="12">
        <f t="shared" si="3"/>
        <v>19</v>
      </c>
      <c r="M11" s="4">
        <f t="shared" si="4"/>
        <v>25200</v>
      </c>
    </row>
    <row r="12" spans="2:13" ht="27" customHeight="1" x14ac:dyDescent="0.45">
      <c r="B12" s="2">
        <v>7</v>
      </c>
      <c r="C12" s="10" t="s">
        <v>13</v>
      </c>
      <c r="D12" s="12"/>
      <c r="E12" s="35"/>
      <c r="F12" s="3"/>
      <c r="G12" s="15"/>
      <c r="H12" s="40">
        <v>4</v>
      </c>
      <c r="I12" s="15">
        <f t="shared" si="1"/>
        <v>6000</v>
      </c>
      <c r="J12" s="3">
        <v>2</v>
      </c>
      <c r="K12" s="29">
        <f t="shared" si="2"/>
        <v>2400</v>
      </c>
      <c r="L12" s="12">
        <f t="shared" si="3"/>
        <v>6</v>
      </c>
      <c r="M12" s="4">
        <f t="shared" si="4"/>
        <v>8400</v>
      </c>
    </row>
    <row r="13" spans="2:13" ht="27" customHeight="1" x14ac:dyDescent="0.45">
      <c r="B13" s="2">
        <v>8</v>
      </c>
      <c r="C13" s="10" t="s">
        <v>14</v>
      </c>
      <c r="D13" s="12"/>
      <c r="E13" s="35"/>
      <c r="F13" s="3">
        <v>11</v>
      </c>
      <c r="G13" s="15">
        <f t="shared" si="0"/>
        <v>13200</v>
      </c>
      <c r="H13" s="40">
        <v>5</v>
      </c>
      <c r="I13" s="15">
        <f t="shared" si="1"/>
        <v>7500</v>
      </c>
      <c r="J13" s="3">
        <v>2</v>
      </c>
      <c r="K13" s="29">
        <f t="shared" si="2"/>
        <v>2400</v>
      </c>
      <c r="L13" s="12">
        <f t="shared" si="3"/>
        <v>18</v>
      </c>
      <c r="M13" s="4">
        <f t="shared" si="4"/>
        <v>23100</v>
      </c>
    </row>
    <row r="14" spans="2:13" ht="27" customHeight="1" x14ac:dyDescent="0.45">
      <c r="B14" s="2">
        <v>9</v>
      </c>
      <c r="C14" s="10" t="s">
        <v>15</v>
      </c>
      <c r="D14" s="12"/>
      <c r="E14" s="35"/>
      <c r="F14" s="3">
        <v>9</v>
      </c>
      <c r="G14" s="15">
        <f t="shared" si="0"/>
        <v>10800</v>
      </c>
      <c r="H14" s="40">
        <v>6</v>
      </c>
      <c r="I14" s="15">
        <f t="shared" si="1"/>
        <v>9000</v>
      </c>
      <c r="J14" s="3">
        <v>4</v>
      </c>
      <c r="K14" s="29">
        <f t="shared" si="2"/>
        <v>4800</v>
      </c>
      <c r="L14" s="12">
        <f t="shared" si="3"/>
        <v>19</v>
      </c>
      <c r="M14" s="4">
        <f t="shared" si="4"/>
        <v>24600</v>
      </c>
    </row>
    <row r="15" spans="2:13" ht="27" customHeight="1" x14ac:dyDescent="0.45">
      <c r="B15" s="2">
        <v>10</v>
      </c>
      <c r="C15" s="10" t="s">
        <v>16</v>
      </c>
      <c r="D15" s="12"/>
      <c r="E15" s="35"/>
      <c r="F15" s="3"/>
      <c r="G15" s="15"/>
      <c r="H15" s="40">
        <v>2</v>
      </c>
      <c r="I15" s="15">
        <f t="shared" si="1"/>
        <v>3000</v>
      </c>
      <c r="J15" s="3">
        <v>1</v>
      </c>
      <c r="K15" s="29">
        <f t="shared" si="2"/>
        <v>1200</v>
      </c>
      <c r="L15" s="12">
        <f t="shared" si="3"/>
        <v>3</v>
      </c>
      <c r="M15" s="4">
        <f t="shared" si="4"/>
        <v>4200</v>
      </c>
    </row>
    <row r="16" spans="2:13" ht="27" customHeight="1" thickBot="1" x14ac:dyDescent="0.5">
      <c r="B16" s="5">
        <v>11</v>
      </c>
      <c r="C16" s="11" t="s">
        <v>17</v>
      </c>
      <c r="D16" s="13">
        <v>1</v>
      </c>
      <c r="E16" s="36">
        <f t="shared" ref="E16" si="5">D16*800</f>
        <v>800</v>
      </c>
      <c r="F16" s="6">
        <v>11</v>
      </c>
      <c r="G16" s="16">
        <f t="shared" si="0"/>
        <v>13200</v>
      </c>
      <c r="H16" s="41">
        <v>9</v>
      </c>
      <c r="I16" s="16">
        <f t="shared" si="1"/>
        <v>13500</v>
      </c>
      <c r="J16" s="6">
        <v>4</v>
      </c>
      <c r="K16" s="30">
        <f t="shared" si="2"/>
        <v>4800</v>
      </c>
      <c r="L16" s="13">
        <f t="shared" ref="L16" si="6">SUM(D16,F16,H16,J16)</f>
        <v>25</v>
      </c>
      <c r="M16" s="7">
        <f t="shared" ref="M16" si="7">SUM(E16,G16,I16,K16)</f>
        <v>32300</v>
      </c>
    </row>
    <row r="17" spans="2:13" ht="27" customHeight="1" thickBot="1" x14ac:dyDescent="0.5">
      <c r="B17" s="52" t="s">
        <v>20</v>
      </c>
      <c r="C17" s="53"/>
      <c r="D17" s="14">
        <f>SUM(D6:D16)</f>
        <v>1</v>
      </c>
      <c r="E17" s="37">
        <f t="shared" ref="E17:M17" si="8">SUM(E6:E16)</f>
        <v>800</v>
      </c>
      <c r="F17" s="8">
        <f t="shared" si="8"/>
        <v>82</v>
      </c>
      <c r="G17" s="17">
        <f t="shared" si="8"/>
        <v>98400</v>
      </c>
      <c r="H17" s="42">
        <f t="shared" si="8"/>
        <v>54</v>
      </c>
      <c r="I17" s="17">
        <f t="shared" si="8"/>
        <v>81000</v>
      </c>
      <c r="J17" s="8">
        <f t="shared" si="8"/>
        <v>33</v>
      </c>
      <c r="K17" s="31">
        <f t="shared" si="8"/>
        <v>39600</v>
      </c>
      <c r="L17" s="14">
        <f t="shared" si="8"/>
        <v>170</v>
      </c>
      <c r="M17" s="9">
        <f t="shared" si="8"/>
        <v>219800</v>
      </c>
    </row>
    <row r="18" spans="2:13" ht="18.600000000000001" thickTop="1" x14ac:dyDescent="0.45">
      <c r="C18" s="1"/>
    </row>
    <row r="19" spans="2:13" x14ac:dyDescent="0.45">
      <c r="C19" s="1"/>
    </row>
    <row r="20" spans="2:13" x14ac:dyDescent="0.45">
      <c r="C20" s="1"/>
    </row>
    <row r="21" spans="2:13" x14ac:dyDescent="0.45">
      <c r="C21" s="1"/>
    </row>
  </sheetData>
  <mergeCells count="9">
    <mergeCell ref="B1:M2"/>
    <mergeCell ref="L4:M4"/>
    <mergeCell ref="B4:B5"/>
    <mergeCell ref="C4:C5"/>
    <mergeCell ref="B17:C17"/>
    <mergeCell ref="D4:E4"/>
    <mergeCell ref="F4:G4"/>
    <mergeCell ref="H4:I4"/>
    <mergeCell ref="J4:K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参加料参加団別集計</vt:lpstr>
      <vt:lpstr>参加料参加団別集計!Print_Area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比呂弥 高橋</dc:creator>
  <cp:lastModifiedBy>哲夫 庭野</cp:lastModifiedBy>
  <cp:lastPrinted>2026-09-05T07:27:32Z</cp:lastPrinted>
  <dcterms:created xsi:type="dcterms:W3CDTF">2026-07-30T12:18:35Z</dcterms:created>
  <dcterms:modified xsi:type="dcterms:W3CDTF">2026-09-05T09:37:37Z</dcterms:modified>
</cp:coreProperties>
</file>